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4915" windowHeight="12075"/>
  </bookViews>
  <sheets>
    <sheet name="Cover" sheetId="1" r:id="rId1"/>
    <sheet name="Index" sheetId="2" r:id="rId2"/>
    <sheet name="S.02.01" sheetId="3" r:id="rId3"/>
    <sheet name="S.05.01" sheetId="4" r:id="rId4"/>
    <sheet name="S.05.02" sheetId="5" r:id="rId5"/>
    <sheet name="S.12.01" sheetId="6" r:id="rId6"/>
    <sheet name="S.17.01" sheetId="7" r:id="rId7"/>
    <sheet name="S.19.01" sheetId="8" r:id="rId8"/>
    <sheet name="S.22.01" sheetId="9" r:id="rId9"/>
    <sheet name="S.23.01" sheetId="10" r:id="rId10"/>
    <sheet name="S.25.01" sheetId="11" r:id="rId11"/>
    <sheet name="S.28.02" sheetId="14" r:id="rId12"/>
  </sheets>
  <externalReferences>
    <externalReference r:id="rId13"/>
  </externalReferences>
  <definedNames>
    <definedName name="_xlnm.Print_Area" localSheetId="0">Cover!$B$4:$F$28</definedName>
    <definedName name="_xlnm.Print_Area" localSheetId="1">Index!$B$3:$B$14</definedName>
    <definedName name="_xlnm.Print_Area" localSheetId="2">S.02.01!$B$3:$E$91</definedName>
    <definedName name="_xlnm.Print_Area" localSheetId="3">S.05.01!$B$3:$S$59</definedName>
    <definedName name="_xlnm.Print_Area" localSheetId="4">S.05.02!$B$3:$I$56</definedName>
    <definedName name="_xlnm.Print_Area" localSheetId="5">S.12.01!$B$3:$R$20</definedName>
    <definedName name="_xlnm.Print_Area" localSheetId="6">S.17.01!$B$3:$S$30</definedName>
    <definedName name="_xlnm.Print_Area" localSheetId="7">S.19.01!$B$3:$O$39</definedName>
    <definedName name="_xlnm.Print_Area" localSheetId="8">S.22.01!$B$3:$G$12</definedName>
    <definedName name="_xlnm.Print_Area" localSheetId="9">S.23.01!$B$3:$G$59</definedName>
    <definedName name="_xlnm.Print_Area" localSheetId="10">S.25.01!$B$3:$E$29</definedName>
    <definedName name="_xlnm.Print_Area" localSheetId="11">S.28.02!$B$3:$F$64</definedName>
  </definedNames>
  <calcPr calcId="125725"/>
</workbook>
</file>

<file path=xl/calcChain.xml><?xml version="1.0" encoding="utf-8"?>
<calcChain xmlns="http://schemas.openxmlformats.org/spreadsheetml/2006/main">
  <c r="B3" i="14"/>
  <c r="B3" i="11"/>
  <c r="B3" i="10"/>
  <c r="B3" i="9"/>
  <c r="B3" i="8"/>
  <c r="B3" i="7"/>
  <c r="B3" i="6"/>
  <c r="B3" i="5"/>
  <c r="B3" i="4"/>
  <c r="B3" i="3"/>
  <c r="C22" i="1"/>
</calcChain>
</file>

<file path=xl/sharedStrings.xml><?xml version="1.0" encoding="utf-8"?>
<sst xmlns="http://schemas.openxmlformats.org/spreadsheetml/2006/main" count="515" uniqueCount="353">
  <si>
    <t>Generali</t>
  </si>
  <si>
    <t>Solvency and Financial condition report - Public QRTs -  as of December 31, 2016</t>
  </si>
  <si>
    <t>Basic Information</t>
  </si>
  <si>
    <t>Undertaking name</t>
  </si>
  <si>
    <t>Undertaking identification code</t>
  </si>
  <si>
    <t>Type of code of undertaking</t>
  </si>
  <si>
    <t>Type of undertaking</t>
  </si>
  <si>
    <t>Language of reporting</t>
  </si>
  <si>
    <t>Currency used for reporting</t>
  </si>
  <si>
    <t>EUR</t>
  </si>
  <si>
    <t>Figures reported in</t>
  </si>
  <si>
    <t>Accounting standards</t>
  </si>
  <si>
    <t>Method of Calculation of the SCR</t>
  </si>
  <si>
    <t>Index</t>
  </si>
  <si>
    <t>S.02.01.02</t>
  </si>
  <si>
    <t>Balance Sheet</t>
  </si>
  <si>
    <t>Solvency II value</t>
  </si>
  <si>
    <t>Assets</t>
  </si>
  <si>
    <t>Intangible assets</t>
  </si>
  <si>
    <t>Deferred tax assets</t>
  </si>
  <si>
    <t>Pension benefit surplus</t>
  </si>
  <si>
    <t>Property, plant &amp; equipment held for own use</t>
  </si>
  <si>
    <t xml:space="preserve">Investments (other than assets held for index-linked and unit-linked contracts) 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</si>
  <si>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</si>
  <si>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</si>
  <si>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</si>
  <si>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</si>
  <si>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</si>
  <si>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</si>
  <si>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</si>
  <si>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</si>
  <si>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</si>
  <si>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</si>
  <si>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</si>
  <si>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</si>
  <si>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</si>
  <si>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</si>
  <si>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</si>
  <si>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</si>
  <si>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</si>
  <si>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</si>
  <si>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</si>
  <si>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Reinsurance recoverables from: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</si>
  <si>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</si>
  <si>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</si>
  <si>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</si>
  <si>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</si>
  <si>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</si>
  <si>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</si>
  <si>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</si>
  <si>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Deposits to cedants</t>
  </si>
  <si>
    <t>Insurance and intermediaries receivables</t>
  </si>
  <si>
    <t>Reinsurance receivables</t>
  </si>
  <si>
    <t>Receivables (trade, not insurance)</t>
  </si>
  <si>
    <t>Own shares (held directly)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</si>
  <si>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</si>
  <si>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</si>
  <si>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</si>
  <si>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</si>
  <si>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</si>
  <si>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- non-life</t>
  </si>
  <si>
    <t>Technical provisions - non-life (excluding health)</t>
  </si>
  <si>
    <t>TP calculated as a whole</t>
  </si>
  <si>
    <t>Best estimate</t>
  </si>
  <si>
    <t>Risk margin</t>
  </si>
  <si>
    <t>Technical provisions - health (similar to non-life)</t>
  </si>
  <si>
    <t>Technical provisions - life (excluding index-linked and unit-linked)</t>
  </si>
  <si>
    <t>Technical provisions - health (similar to life)</t>
  </si>
  <si>
    <t>Technical provisions – life (excluding health and index-linked and unit-linked)</t>
  </si>
  <si>
    <t>Technical provisions – index-linked and unit-linked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</si>
  <si>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</si>
  <si>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</si>
  <si>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</si>
  <si>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</si>
  <si>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</si>
  <si>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</si>
  <si>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</si>
  <si>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</si>
  <si>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</si>
  <si>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</si>
  <si>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</si>
  <si>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</si>
  <si>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Subordinated liabilities not in BOF</t>
  </si>
  <si>
    <t>Subordinated liabilities in BOF</t>
  </si>
  <si>
    <t>Any other liabilities, not elsewhere shown</t>
  </si>
  <si>
    <t>Total liabilities</t>
  </si>
  <si>
    <t>Excess of assets over liabilities</t>
  </si>
  <si>
    <t>S.02.01_Balance Sheet</t>
  </si>
  <si>
    <t>S.05.01_Premiums, claims and expenses by line of business</t>
  </si>
  <si>
    <t>S.05.02_Premiums, claims and expenses by country</t>
  </si>
  <si>
    <t>S.12.01_Life and Health SLT Technical Provisions</t>
  </si>
  <si>
    <t>S.17.01_Non - life Technical Provisions</t>
  </si>
  <si>
    <t xml:space="preserve">S.19.01_Non-life Insurance Claims Information </t>
  </si>
  <si>
    <t>S.22.01_Impact of long term guarantees measures and transitionals</t>
  </si>
  <si>
    <t>S.23.01_Own funds</t>
  </si>
  <si>
    <t>S.25.01_Solvency Capital Requirement - for undertakings on Standard Formula</t>
  </si>
  <si>
    <t xml:space="preserve">S.28.02_Minimum capital Requirement - Both life and non-life insurance activity </t>
  </si>
  <si>
    <t>S.05.01.02</t>
  </si>
  <si>
    <t>Premiums, claims and expenses by line of business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</si>
  <si>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</si>
  <si>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</si>
  <si>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</si>
  <si>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</si>
  <si>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</si>
  <si>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</si>
  <si>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</si>
  <si>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</si>
  <si>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</si>
  <si>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</si>
  <si>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</si>
  <si>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</si>
  <si>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</si>
  <si>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</si>
  <si>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</si>
  <si>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</si>
  <si>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</si>
  <si>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</si>
  <si>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</si>
  <si>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Premiums written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</si>
  <si>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</si>
  <si>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</si>
  <si>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</si>
  <si>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</si>
  <si>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</si>
  <si>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</si>
  <si>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</si>
  <si>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</si>
  <si>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</si>
  <si>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</si>
  <si>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</si>
  <si>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</si>
  <si>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</si>
  <si>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Total expenses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</si>
  <si>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</si>
  <si>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</si>
  <si>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</si>
  <si>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</si>
  <si>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</si>
  <si>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</si>
  <si>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</si>
  <si>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</si>
  <si>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</si>
  <si>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</si>
  <si>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 xml:space="preserve"> Gross</t>
  </si>
  <si>
    <t>S.05.02.01</t>
  </si>
  <si>
    <t>Premiums, claims and expenses by country</t>
  </si>
  <si>
    <t>Home Country</t>
  </si>
  <si>
    <t>Top 5 countries (by amount of gross premiums written) - non-life obligations</t>
  </si>
  <si>
    <t>Total Top 5 and home country</t>
  </si>
  <si>
    <t xml:space="preserve">Expenses incurred </t>
  </si>
  <si>
    <t>Top 5 countries (by amount of gross premiums written) - life obligations</t>
  </si>
  <si>
    <t>S.12.01.02</t>
  </si>
  <si>
    <t>Life and Health SLT Technical Provisions</t>
  </si>
  <si>
    <t xml:space="preserve">Index-linked and unit-linked insurance		</t>
  </si>
  <si>
    <t xml:space="preserve">Other life insurance		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</si>
  <si>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</si>
  <si>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</si>
  <si>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</si>
  <si>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Health insurance (direct business)		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</si>
  <si>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</si>
  <si>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</si>
  <si>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</si>
  <si>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</si>
  <si>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Technical provisions calculated as a whole</t>
  </si>
  <si>
    <t>Total Recoverables from reinsurance/SPV and Finite Re after the adjustment for expected losses due to counterparty default associated to TP as a whole</t>
  </si>
  <si>
    <t xml:space="preserve">Technical provisions calculated as a sum of BE and RM		</t>
  </si>
  <si>
    <t xml:space="preserve">Best Estimate		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</si>
  <si>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</si>
  <si>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</si>
  <si>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</t>
  </si>
  <si>
    <t>Risk Margin</t>
  </si>
  <si>
    <t xml:space="preserve">Amount of the transitional on Technical Provisions		</t>
  </si>
  <si>
    <t>Technical Provisions calculated as a whole</t>
  </si>
  <si>
    <t xml:space="preserve">Best estimate </t>
  </si>
  <si>
    <t>Technical provisions - total</t>
  </si>
  <si>
    <t>S.17.01.02</t>
  </si>
  <si>
    <t>Non - life Technical Provisions</t>
  </si>
  <si>
    <t>Direct business and accepted proportional reinsurance</t>
  </si>
  <si>
    <t xml:space="preserve">Accepted non-proportional reinsurance:			</t>
  </si>
  <si>
    <t>Total Non-Life obligations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</si>
  <si>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</si>
  <si>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</si>
  <si>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</si>
  <si>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</si>
  <si>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Technical provisions calculated as a sum of BE and RM</t>
  </si>
  <si>
    <t>Premium provisions</t>
  </si>
  <si>
    <t>Gross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</si>
  <si>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</si>
  <si>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</si>
  <si>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</si>
  <si>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</si>
  <si>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</si>
  <si>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</si>
  <si>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Amount of the transitional on Technical Provisions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</si>
  <si>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</si>
  <si>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</si>
  <si>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S.19.01.21</t>
  </si>
  <si>
    <t xml:space="preserve">Non-life Insurance Claims Information </t>
  </si>
  <si>
    <t>Accident Year/Underwriting year</t>
  </si>
  <si>
    <t>Gross Claims Paid (non-cumulative)</t>
  </si>
  <si>
    <t>Development year</t>
  </si>
  <si>
    <t>In Current year</t>
  </si>
  <si>
    <t>Sum of years (cumulative)</t>
  </si>
  <si>
    <t>10 &amp; +</t>
  </si>
  <si>
    <t>Prior</t>
  </si>
  <si>
    <t>Gross undiscounted Best Estimate Claims Provisions</t>
  </si>
  <si>
    <t>Year end (discounted data)</t>
  </si>
  <si>
    <t>S.22.01.21</t>
  </si>
  <si>
    <t>Impact of long term guarantees measures and transitionals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</si>
  <si>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</si>
  <si>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</si>
  <si>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</si>
  <si>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</si>
  <si>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</si>
  <si>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</si>
  <si>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>Basic own funds</t>
  </si>
  <si>
    <t>Eligible own funds to meet Solvency Capital Requirement</t>
  </si>
  <si>
    <t>Solvency Capital Requirement</t>
  </si>
  <si>
    <t>Eligible own funds to meet Minimum Capital Requirement</t>
  </si>
  <si>
    <t>Minimum Capital Requirement</t>
  </si>
  <si>
    <t>S.23.01.01</t>
  </si>
  <si>
    <t>Own funds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</si>
  <si>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</si>
  <si>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</si>
  <si>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</si>
  <si>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</si>
  <si>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(EU) 2015/35</t>
  </si>
  <si>
    <t>Ordinary share capital (gross of own shares)</t>
  </si>
  <si>
    <t>Share premium account related to ordinary share capital</t>
  </si>
  <si>
    <t xml:space="preserve">Initial funds, members' contributions or the equivalent basic own - fund item for mutual and mutual-type undertakings 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</si>
  <si>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</si>
  <si>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</si>
  <si>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</si>
  <si>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</si>
  <si>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</si>
  <si>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</si>
  <si>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</si>
  <si>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</si>
  <si>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</si>
  <si>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</si>
  <si>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</si>
  <si>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</si>
  <si>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</si>
  <si>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</si>
  <si>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</si>
  <si>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</si>
  <si>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</si>
  <si>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</si>
  <si>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</si>
  <si>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</si>
  <si>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</si>
  <si>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</si>
  <si>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</si>
  <si>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</si>
  <si>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</si>
  <si>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</si>
  <si>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</si>
  <si>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</si>
  <si>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</si>
  <si>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</si>
  <si>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</si>
  <si>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Reconciliation reserve</t>
  </si>
  <si>
    <t>Own shares (held directly and indirectly)</t>
  </si>
  <si>
    <t>Foreseeable dividends, distributions and charges</t>
  </si>
  <si>
    <t xml:space="preserve">Other basic own fund items 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</si>
  <si>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</si>
  <si>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</si>
  <si>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</si>
  <si>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 life business</t>
  </si>
  <si>
    <t>Total Expected profits included in future premiums (EPIFP)</t>
  </si>
  <si>
    <t>S.25.01.21</t>
  </si>
  <si>
    <t>Solvency Capital Requirement - for undertakings on Standard Formula</t>
  </si>
  <si>
    <t>Gross solvency capital requirement</t>
  </si>
  <si>
    <t>USP</t>
  </si>
  <si>
    <t>Simplifications</t>
  </si>
  <si>
    <t xml:space="preserve">Market risk </t>
  </si>
  <si>
    <t>Counterparty default risk</t>
  </si>
  <si>
    <t>Life underwriting risk</t>
  </si>
  <si>
    <t>Health underwriting risk</t>
  </si>
  <si>
    <t>Non-life underwriting risk</t>
  </si>
  <si>
    <t xml:space="preserve">Diversification </t>
  </si>
  <si>
    <t>Intangible asset risk</t>
  </si>
  <si>
    <t xml:space="preserve">Basic Solvency Capital Requirement </t>
  </si>
  <si>
    <t>Calculation of Solvency Capital Requirement</t>
  </si>
  <si>
    <t xml:space="preserve">Operational risk 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</si>
  <si>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</si>
  <si>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</si>
  <si>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</si>
  <si>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</si>
  <si>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</si>
  <si>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</si>
  <si>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</si>
  <si>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</si>
  <si>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 for  remaining part</t>
  </si>
  <si>
    <t>Total amount of Notional Solvency Capital Requirements for ring fenced funds</t>
  </si>
  <si>
    <t>Total amount of Notional Solvency Capital Requirement for matching adjustment portfolios</t>
  </si>
  <si>
    <t>Diversification effects due to RFF nSCR aggregation for article 304</t>
  </si>
  <si>
    <t>Linear formula component for non-life insurance and reinsurance obligations</t>
  </si>
  <si>
    <t>Non-life activities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</si>
  <si>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</si>
  <si>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</si>
  <si>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</si>
  <si>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</si>
  <si>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</si>
  <si>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</si>
  <si>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</si>
  <si>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</si>
  <si>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</si>
  <si>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</si>
  <si>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</si>
  <si>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</si>
  <si>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</si>
  <si>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</si>
  <si>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 xml:space="preserve">Non-proportional marine, aviation and transport reinsurance </t>
  </si>
  <si>
    <t>Linear formula component for life insurance and reinsurance obligations</t>
  </si>
  <si>
    <t>Life activities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</si>
  <si>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</si>
  <si>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</si>
  <si>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</si>
  <si>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</si>
  <si>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</si>
  <si>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</si>
  <si>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</si>
  <si>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</si>
  <si>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</si>
  <si>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</si>
  <si>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</si>
  <si>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</si>
  <si>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S.28.02.01</t>
  </si>
  <si>
    <t xml:space="preserve">Minimum capital Requirement - Both life and non-life insurance activity </t>
  </si>
  <si>
    <t>Notional non-life and life MCR calculation</t>
  </si>
  <si>
    <t>Notional linear MCR</t>
  </si>
  <si>
    <t>Notional SCR excluding add-on (annual or latest calculation)</t>
  </si>
  <si>
    <t>Notional MCR cap</t>
  </si>
  <si>
    <t>Notional MCR floor</t>
  </si>
  <si>
    <t>Notional Combined MCR</t>
  </si>
  <si>
    <t>Absolute floor of the notional MCR</t>
  </si>
  <si>
    <t xml:space="preserve">Notional MCR </t>
  </si>
  <si>
    <r>
      <t>MCR</t>
    </r>
    <r>
      <rPr>
        <vertAlign val="subscript"/>
        <sz val="8"/>
        <color indexed="60"/>
        <rFont val="Arial Narrow"/>
        <family val="2"/>
      </rPr>
      <t>(NL,NL)</t>
    </r>
    <r>
      <rPr>
        <sz val="8"/>
        <color indexed="60"/>
        <rFont val="Arial Narrow"/>
        <family val="2"/>
      </rPr>
      <t xml:space="preserve"> Result</t>
    </r>
  </si>
  <si>
    <r>
      <t>MCR</t>
    </r>
    <r>
      <rPr>
        <vertAlign val="subscript"/>
        <sz val="8"/>
        <color indexed="60"/>
        <rFont val="Arial Narrow"/>
        <family val="2"/>
      </rPr>
      <t>(NL,L)</t>
    </r>
    <r>
      <rPr>
        <sz val="8"/>
        <color indexed="60"/>
        <rFont val="Arial Narrow"/>
        <family val="2"/>
      </rPr>
      <t xml:space="preserve"> Result</t>
    </r>
  </si>
  <si>
    <r>
      <t>MCR</t>
    </r>
    <r>
      <rPr>
        <vertAlign val="subscript"/>
        <sz val="8"/>
        <color indexed="60"/>
        <rFont val="Arial Narrow"/>
        <family val="2"/>
      </rPr>
      <t>(L,NL)</t>
    </r>
    <r>
      <rPr>
        <sz val="8"/>
        <color indexed="60"/>
        <rFont val="Arial Narrow"/>
        <family val="2"/>
      </rPr>
      <t xml:space="preserve"> Result</t>
    </r>
  </si>
  <si>
    <r>
      <t>MCR</t>
    </r>
    <r>
      <rPr>
        <vertAlign val="subscript"/>
        <sz val="8"/>
        <color indexed="60"/>
        <rFont val="Arial Narrow"/>
        <family val="2"/>
      </rPr>
      <t>(L,L)</t>
    </r>
    <r>
      <rPr>
        <sz val="8"/>
        <color indexed="60"/>
        <rFont val="Arial Narrow"/>
        <family val="2"/>
      </rPr>
      <t xml:space="preserve"> Result</t>
    </r>
  </si>
  <si>
    <t>BE</t>
  </si>
  <si>
    <t>FR</t>
  </si>
  <si>
    <t>NL</t>
  </si>
  <si>
    <t>Generali Belgium S.A.</t>
  </si>
  <si>
    <t>549300P6DGTSW7T4VE49</t>
  </si>
  <si>
    <t>1 - LEI</t>
  </si>
  <si>
    <t>EN</t>
  </si>
  <si>
    <t>Belgian GAAP (other than IFRS)</t>
  </si>
  <si>
    <t>Standard formula</t>
  </si>
  <si>
    <t>Both life and non-life insurance activity</t>
  </si>
  <si>
    <t>Thousand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</si>
</sst>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#,##0;\(#,##0\);\-"/>
    <numFmt numFmtId="166" formatCode="#,##0,;\-#,##0,;0"/>
    <numFmt numFmtId="167" formatCode="#,##0;\-#,##0;\ "/>
    <numFmt numFmtId="169" formatCode="_-* #,##0_-;\-* #,##0_-;_-* &quot;-&quot;??_-;_-@_-"/>
  </numFmts>
  <fonts count="4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60"/>
      <name val="Arial Narrow"/>
      <family val="2"/>
    </font>
    <font>
      <vertAlign val="subscript"/>
      <sz val="8"/>
      <color indexed="60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3"/>
      <name val="Tahoma"/>
      <family val="2"/>
    </font>
    <font>
      <b/>
      <sz val="8"/>
      <color rgb="FF68676C"/>
      <name val="Arial Narrow"/>
      <family val="2"/>
    </font>
    <font>
      <sz val="9"/>
      <color theme="3"/>
      <name val="Tahoma"/>
      <family val="2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sz val="1"/>
      <color theme="0"/>
      <name val="Tahoma"/>
      <family val="2"/>
    </font>
    <font>
      <b/>
      <sz val="10"/>
      <color theme="0"/>
      <name val="Tahoma"/>
      <family val="2"/>
    </font>
    <font>
      <b/>
      <sz val="22"/>
      <color rgb="FFB0271C"/>
      <name val="Arial"/>
      <family val="2"/>
    </font>
    <font>
      <b/>
      <sz val="14"/>
      <color rgb="FFB0271C"/>
      <name val="Arial"/>
      <family val="2"/>
    </font>
    <font>
      <sz val="12"/>
      <color rgb="FFB0271C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sz val="8"/>
      <color rgb="FFC00000"/>
      <name val="Arial Narrow"/>
      <family val="2"/>
    </font>
    <font>
      <b/>
      <sz val="10"/>
      <color rgb="FF68676C"/>
      <name val="Arial Narrow"/>
      <family val="2"/>
    </font>
    <font>
      <sz val="9"/>
      <color theme="3"/>
      <name val="Arial Narrow"/>
      <family val="2"/>
    </font>
    <font>
      <sz val="8"/>
      <color rgb="FF68676C"/>
      <name val="Arial Narrow"/>
      <family val="2"/>
    </font>
    <font>
      <i/>
      <sz val="8"/>
      <color rgb="FF68676C"/>
      <name val="Arial Narrow"/>
      <family val="2"/>
    </font>
    <font>
      <b/>
      <sz val="18"/>
      <color rgb="FFC21C1D"/>
      <name val="Arial"/>
      <family val="2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b/>
      <sz val="11"/>
      <color rgb="FF68676C"/>
      <name val="Arial Narrow"/>
      <family val="2"/>
    </font>
    <font>
      <sz val="8"/>
      <color rgb="FFC21C1D"/>
      <name val="Arial Narrow"/>
      <family val="2"/>
    </font>
    <font>
      <sz val="11"/>
      <color rgb="FF68676C"/>
      <name val="Calibri"/>
      <family val="2"/>
      <scheme val="minor"/>
    </font>
    <font>
      <sz val="11"/>
      <color rgb="FFC21C1D"/>
      <name val="Calibri"/>
      <family val="2"/>
      <scheme val="minor"/>
    </font>
    <font>
      <sz val="9"/>
      <color rgb="FF68676C"/>
      <name val="Arial Narrow"/>
      <family val="2"/>
    </font>
    <font>
      <b/>
      <sz val="9"/>
      <color rgb="FF68676C"/>
      <name val="Arial Narrow"/>
      <family val="2"/>
    </font>
    <font>
      <b/>
      <u/>
      <sz val="8"/>
      <color rgb="FF68676C"/>
      <name val="Arial Narrow"/>
      <family val="2"/>
    </font>
    <font>
      <sz val="11"/>
      <color rgb="FF68676C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sz val="10"/>
      <color rgb="FF68676C"/>
      <name val="Arial Narrow"/>
      <family val="2"/>
    </font>
    <font>
      <b/>
      <sz val="8"/>
      <color rgb="FFC00000"/>
      <name val="Arial Narrow"/>
      <family val="2"/>
    </font>
    <font>
      <b/>
      <sz val="8"/>
      <color rgb="FFC21C1D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theme="3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3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/>
      <right/>
      <top style="thick">
        <color rgb="FFC21C1D"/>
      </top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/>
      <right/>
      <top style="thin">
        <color rgb="FF68676C"/>
      </top>
      <bottom/>
      <diagonal/>
    </border>
    <border>
      <left/>
      <right/>
      <top style="thin">
        <color theme="1" tint="0.499984740745262"/>
      </top>
      <bottom style="thin">
        <color rgb="FF68676C"/>
      </bottom>
      <diagonal/>
    </border>
    <border>
      <left/>
      <right/>
      <top style="thin">
        <color rgb="FF68676C"/>
      </top>
      <bottom style="thin">
        <color rgb="FF68676C"/>
      </bottom>
      <diagonal/>
    </border>
    <border>
      <left/>
      <right/>
      <top/>
      <bottom style="thick">
        <color rgb="FFC21C1D"/>
      </bottom>
      <diagonal/>
    </border>
    <border>
      <left/>
      <right/>
      <top style="thin">
        <color rgb="FF68676C"/>
      </top>
      <bottom style="thick">
        <color rgb="FFC00000"/>
      </bottom>
      <diagonal/>
    </border>
    <border>
      <left/>
      <right/>
      <top style="thin">
        <color rgb="FF68676C"/>
      </top>
      <bottom style="medium">
        <color rgb="FFC00000"/>
      </bottom>
      <diagonal/>
    </border>
    <border>
      <left/>
      <right/>
      <top style="thin">
        <color theme="1" tint="0.499984740745262"/>
      </top>
      <bottom style="thick">
        <color rgb="FFC21C1D"/>
      </bottom>
      <diagonal/>
    </border>
    <border>
      <left style="thin">
        <color rgb="FFC21C1D"/>
      </left>
      <right/>
      <top/>
      <bottom/>
      <diagonal/>
    </border>
    <border>
      <left/>
      <right style="thin">
        <color rgb="FFC21C1D"/>
      </right>
      <top/>
      <bottom/>
      <diagonal/>
    </border>
    <border>
      <left style="thin">
        <color theme="0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/>
      <top style="thin">
        <color rgb="FFC21C1D"/>
      </top>
      <bottom style="thin">
        <color theme="0"/>
      </bottom>
      <diagonal/>
    </border>
    <border>
      <left style="thin">
        <color rgb="FFC21C1D"/>
      </left>
      <right style="dashed">
        <color theme="0"/>
      </right>
      <top style="thin">
        <color rgb="FFC21C1D"/>
      </top>
      <bottom style="thin">
        <color theme="0"/>
      </bottom>
      <diagonal/>
    </border>
    <border>
      <left style="dashed">
        <color theme="0"/>
      </left>
      <right style="thin">
        <color rgb="FFC21C1D"/>
      </right>
      <top style="thin">
        <color rgb="FFC21C1D"/>
      </top>
      <bottom style="thin">
        <color theme="0"/>
      </bottom>
      <diagonal/>
    </border>
    <border>
      <left style="thin">
        <color rgb="FFC21C1D"/>
      </left>
      <right/>
      <top style="thin">
        <color rgb="FF68676C"/>
      </top>
      <bottom style="thin">
        <color rgb="FF68676C"/>
      </bottom>
      <diagonal/>
    </border>
    <border>
      <left/>
      <right style="thin">
        <color rgb="FFC21C1D"/>
      </right>
      <top style="thin">
        <color rgb="FF68676C"/>
      </top>
      <bottom style="thin">
        <color rgb="FF68676C"/>
      </bottom>
      <diagonal/>
    </border>
    <border>
      <left/>
      <right/>
      <top style="thin">
        <color rgb="FF68676C"/>
      </top>
      <bottom style="thick">
        <color rgb="FFC21C1D"/>
      </bottom>
      <diagonal/>
    </border>
    <border>
      <left style="thin">
        <color rgb="FFC21C1D"/>
      </left>
      <right/>
      <top style="thin">
        <color rgb="FF68676C"/>
      </top>
      <bottom style="thick">
        <color rgb="FFC21C1D"/>
      </bottom>
      <diagonal/>
    </border>
    <border>
      <left/>
      <right style="thin">
        <color rgb="FFC21C1D"/>
      </right>
      <top style="thin">
        <color rgb="FF68676C"/>
      </top>
      <bottom style="thick">
        <color rgb="FFC21C1D"/>
      </bottom>
      <diagonal/>
    </border>
    <border>
      <left/>
      <right/>
      <top style="thin">
        <color rgb="FFC21C1D"/>
      </top>
      <bottom/>
      <diagonal/>
    </border>
    <border>
      <left style="thin">
        <color rgb="FFC21C1D"/>
      </left>
      <right/>
      <top style="thin">
        <color rgb="FFC21C1D"/>
      </top>
      <bottom/>
      <diagonal/>
    </border>
    <border>
      <left/>
      <right style="thin">
        <color rgb="FFC21C1D"/>
      </right>
      <top style="thin">
        <color rgb="FFC21C1D"/>
      </top>
      <bottom/>
      <diagonal/>
    </border>
    <border>
      <left/>
      <right/>
      <top style="thick">
        <color rgb="FFC00000"/>
      </top>
      <bottom/>
      <diagonal/>
    </border>
    <border>
      <left style="dashed">
        <color theme="0"/>
      </left>
      <right style="dashed">
        <color theme="0"/>
      </right>
      <top style="thick">
        <color rgb="FFC00000"/>
      </top>
      <bottom style="dashed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68676C"/>
      </bottom>
      <diagonal/>
    </border>
    <border>
      <left style="thin">
        <color rgb="FFC21C1D"/>
      </left>
      <right style="thin">
        <color rgb="FFC21C1D"/>
      </right>
      <top style="thin">
        <color rgb="FF68676C"/>
      </top>
      <bottom style="thin">
        <color rgb="FF68676C"/>
      </bottom>
      <diagonal/>
    </border>
    <border>
      <left style="thin">
        <color rgb="FFC21C1D"/>
      </left>
      <right style="thin">
        <color rgb="FFC21C1D"/>
      </right>
      <top style="thin">
        <color rgb="FF68676C"/>
      </top>
      <bottom style="thick">
        <color rgb="FFC21C1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rgb="FFC21C1D"/>
      </top>
      <bottom style="dashed">
        <color theme="0"/>
      </bottom>
      <diagonal/>
    </border>
    <border>
      <left/>
      <right style="dashed">
        <color theme="0"/>
      </right>
      <top style="thick">
        <color rgb="FFC21C1D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thick">
        <color rgb="FFC21C1D"/>
      </top>
      <bottom style="dashed">
        <color theme="0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ck">
        <color rgb="FFC21C1D"/>
      </top>
      <bottom style="thin">
        <color theme="0"/>
      </bottom>
      <diagonal/>
    </border>
    <border>
      <left/>
      <right/>
      <top style="thick">
        <color rgb="FFC21C1D"/>
      </top>
      <bottom style="thin">
        <color rgb="FF68676C"/>
      </bottom>
      <diagonal/>
    </border>
    <border>
      <left/>
      <right/>
      <top style="thin">
        <color rgb="FFC21C1D"/>
      </top>
      <bottom style="thin">
        <color rgb="FF68676C"/>
      </bottom>
      <diagonal/>
    </border>
    <border>
      <left/>
      <right/>
      <top style="thin">
        <color rgb="FFC21C1D"/>
      </top>
      <bottom style="thin">
        <color theme="0"/>
      </bottom>
      <diagonal/>
    </border>
    <border>
      <left/>
      <right style="thin">
        <color theme="0"/>
      </right>
      <top style="thin">
        <color rgb="FFC21C1D"/>
      </top>
      <bottom style="thin">
        <color theme="0"/>
      </bottom>
      <diagonal/>
    </border>
    <border>
      <left style="thin">
        <color theme="0"/>
      </left>
      <right/>
      <top style="thick">
        <color rgb="FFC21C1D"/>
      </top>
      <bottom style="thin">
        <color theme="0"/>
      </bottom>
      <diagonal/>
    </border>
    <border>
      <left/>
      <right/>
      <top style="thick">
        <color rgb="FFC21C1D"/>
      </top>
      <bottom style="thin">
        <color theme="0"/>
      </bottom>
      <diagonal/>
    </border>
    <border>
      <left style="thin">
        <color rgb="FFC21C1D"/>
      </left>
      <right/>
      <top style="thick">
        <color rgb="FFC21C1D"/>
      </top>
      <bottom style="thin">
        <color rgb="FFC21C1D"/>
      </bottom>
      <diagonal/>
    </border>
    <border>
      <left/>
      <right/>
      <top style="thick">
        <color rgb="FFC21C1D"/>
      </top>
      <bottom style="thin">
        <color rgb="FFC21C1D"/>
      </bottom>
      <diagonal/>
    </border>
    <border>
      <left/>
      <right style="thin">
        <color rgb="FFC21C1D"/>
      </right>
      <top style="thick">
        <color rgb="FFC21C1D"/>
      </top>
      <bottom style="thin">
        <color rgb="FFC21C1D"/>
      </bottom>
      <diagonal/>
    </border>
    <border>
      <left style="thin">
        <color rgb="FFC21C1D"/>
      </left>
      <right/>
      <top style="thin">
        <color rgb="FFC21C1D"/>
      </top>
      <bottom style="thin">
        <color rgb="FFC21C1D"/>
      </bottom>
      <diagonal/>
    </border>
    <border>
      <left/>
      <right/>
      <top style="thin">
        <color rgb="FFC21C1D"/>
      </top>
      <bottom style="thin">
        <color rgb="FFC21C1D"/>
      </bottom>
      <diagonal/>
    </border>
    <border>
      <left/>
      <right style="thin">
        <color rgb="FFC21C1D"/>
      </right>
      <top style="thin">
        <color rgb="FFC21C1D"/>
      </top>
      <bottom style="thin">
        <color rgb="FFC21C1D"/>
      </bottom>
      <diagonal/>
    </border>
    <border>
      <left style="thin">
        <color rgb="FFC21C1D"/>
      </left>
      <right/>
      <top style="thick">
        <color rgb="FFC21C1D"/>
      </top>
      <bottom style="thin">
        <color theme="0"/>
      </bottom>
      <diagonal/>
    </border>
    <border>
      <left/>
      <right style="thin">
        <color rgb="FFC21C1D"/>
      </right>
      <top style="thick">
        <color rgb="FFC21C1D"/>
      </top>
      <bottom style="thin">
        <color theme="0"/>
      </bottom>
      <diagonal/>
    </border>
    <border>
      <left style="thin">
        <color rgb="FFC21C1D"/>
      </left>
      <right/>
      <top style="thick">
        <color rgb="FFC21C1D"/>
      </top>
      <bottom/>
      <diagonal/>
    </border>
    <border>
      <left/>
      <right style="thin">
        <color rgb="FFC21C1D"/>
      </right>
      <top style="thick">
        <color rgb="FFC21C1D"/>
      </top>
      <bottom/>
      <diagonal/>
    </border>
    <border>
      <left style="dashed">
        <color theme="0"/>
      </left>
      <right/>
      <top style="thick">
        <color rgb="FFC00000"/>
      </top>
      <bottom/>
      <diagonal/>
    </border>
    <border>
      <left/>
      <right style="dashed">
        <color theme="0"/>
      </right>
      <top style="thick">
        <color rgb="FFC00000"/>
      </top>
      <bottom/>
      <diagonal/>
    </border>
    <border>
      <left style="thin">
        <color rgb="FFC21C1D"/>
      </left>
      <right style="thin">
        <color rgb="FFC21C1D"/>
      </right>
      <top style="thick">
        <color rgb="FFC21C1D"/>
      </top>
      <bottom/>
      <diagonal/>
    </border>
    <border>
      <left style="thin">
        <color rgb="FFC21C1D"/>
      </left>
      <right style="thin">
        <color rgb="FFC21C1D"/>
      </right>
      <top/>
      <bottom/>
      <diagonal/>
    </border>
    <border>
      <left style="thin">
        <color theme="0"/>
      </left>
      <right style="thin">
        <color theme="0"/>
      </right>
      <top style="thick">
        <color rgb="FFC21C1D"/>
      </top>
      <bottom style="thin">
        <color rgb="FFC21C1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rgb="FFC21C1D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/>
      <bottom style="thin">
        <color theme="0"/>
      </bottom>
      <diagonal/>
    </border>
  </borders>
  <cellStyleXfs count="20">
    <xf numFmtId="0" fontId="0" fillId="0" borderId="0"/>
    <xf numFmtId="3" fontId="6" fillId="0" borderId="2" applyNumberFormat="0" applyFont="0" applyFill="0" applyBorder="0" applyProtection="0"/>
    <xf numFmtId="0" fontId="7" fillId="0" borderId="0" applyNumberFormat="0" applyFill="0" applyBorder="0" applyAlignment="0" applyProtection="0"/>
    <xf numFmtId="3" fontId="6" fillId="0" borderId="2" applyNumberFormat="0" applyFill="0" applyBorder="0" applyAlignment="0" applyProtection="0"/>
    <xf numFmtId="0" fontId="8" fillId="0" borderId="2" applyNumberFormat="0" applyAlignment="0">
      <alignment horizontal="left"/>
    </xf>
    <xf numFmtId="0" fontId="9" fillId="0" borderId="0" applyNumberFormat="0" applyFill="0" applyBorder="0" applyAlignment="0" applyProtection="0"/>
    <xf numFmtId="3" fontId="6" fillId="2" borderId="2" applyNumberFormat="0" applyFont="0" applyBorder="0" applyAlignment="0" applyProtection="0">
      <alignment horizontal="centerContinuous" vertical="center"/>
    </xf>
    <xf numFmtId="0" fontId="7" fillId="0" borderId="0" applyNumberFormat="0" applyFont="0" applyFill="0" applyBorder="0" applyProtection="0">
      <alignment horizontal="left" indent="2"/>
    </xf>
    <xf numFmtId="164" fontId="5" fillId="0" borderId="0" applyFont="0" applyFill="0" applyBorder="0" applyAlignment="0" applyProtection="0"/>
    <xf numFmtId="165" fontId="10" fillId="0" borderId="0"/>
    <xf numFmtId="165" fontId="10" fillId="0" borderId="0"/>
    <xf numFmtId="3" fontId="8" fillId="0" borderId="2">
      <alignment horizontal="right"/>
    </xf>
    <xf numFmtId="4" fontId="8" fillId="0" borderId="2" applyFill="0">
      <alignment horizontal="right"/>
    </xf>
    <xf numFmtId="0" fontId="11" fillId="0" borderId="0"/>
    <xf numFmtId="3" fontId="6" fillId="3" borderId="2">
      <alignment horizontal="right"/>
    </xf>
    <xf numFmtId="4" fontId="6" fillId="3" borderId="2">
      <alignment horizontal="right"/>
    </xf>
    <xf numFmtId="49" fontId="6" fillId="0" borderId="2" applyFont="0" applyFill="0" applyBorder="0" applyAlignment="0" applyProtection="0"/>
    <xf numFmtId="0" fontId="5" fillId="0" borderId="3" applyNumberFormat="0" applyFont="0" applyAlignment="0" applyProtection="0"/>
    <xf numFmtId="0" fontId="12" fillId="4" borderId="4">
      <alignment horizontal="center" vertical="center" wrapText="1"/>
    </xf>
    <xf numFmtId="0" fontId="12" fillId="4" borderId="4" applyNumberFormat="0">
      <alignment horizontal="center" vertical="center" wrapText="1"/>
    </xf>
  </cellStyleXfs>
  <cellXfs count="366">
    <xf numFmtId="0" fontId="0" fillId="0" borderId="0" xfId="0"/>
    <xf numFmtId="165" fontId="13" fillId="0" borderId="0" xfId="9" applyFont="1" applyBorder="1"/>
    <xf numFmtId="165" fontId="14" fillId="0" borderId="0" xfId="9" applyFont="1" applyBorder="1"/>
    <xf numFmtId="165" fontId="15" fillId="0" borderId="0" xfId="9" applyFont="1" applyBorder="1"/>
    <xf numFmtId="0" fontId="16" fillId="0" borderId="0" xfId="0" applyFont="1" applyBorder="1"/>
    <xf numFmtId="0" fontId="17" fillId="0" borderId="0" xfId="0" applyFont="1" applyAlignment="1">
      <alignment horizontal="left"/>
    </xf>
    <xf numFmtId="0" fontId="18" fillId="0" borderId="0" xfId="5" applyFont="1"/>
    <xf numFmtId="0" fontId="17" fillId="0" borderId="0" xfId="0" applyFont="1"/>
    <xf numFmtId="49" fontId="19" fillId="0" borderId="3" xfId="17" quotePrefix="1" applyNumberFormat="1" applyFont="1" applyAlignment="1">
      <alignment horizontal="left" vertical="center"/>
    </xf>
    <xf numFmtId="49" fontId="20" fillId="0" borderId="5" xfId="2" quotePrefix="1" applyNumberFormat="1" applyFont="1" applyBorder="1" applyAlignment="1">
      <alignment horizontal="left" vertical="center" wrapText="1"/>
    </xf>
    <xf numFmtId="0" fontId="1" fillId="5" borderId="0" xfId="0" applyFont="1" applyFill="1" applyAlignment="1">
      <alignment vertical="center"/>
    </xf>
    <xf numFmtId="49" fontId="22" fillId="0" borderId="6" xfId="7" quotePrefix="1" applyNumberFormat="1" applyFont="1" applyBorder="1" applyAlignment="1">
      <alignment horizontal="left"/>
    </xf>
    <xf numFmtId="0" fontId="2" fillId="5" borderId="0" xfId="0" applyFont="1" applyFill="1" applyAlignment="1"/>
    <xf numFmtId="49" fontId="22" fillId="0" borderId="7" xfId="7" quotePrefix="1" applyNumberFormat="1" applyFont="1" applyBorder="1" applyAlignment="1">
      <alignment horizontal="left"/>
    </xf>
    <xf numFmtId="0" fontId="2" fillId="5" borderId="0" xfId="0" applyFont="1" applyFill="1" applyBorder="1" applyAlignment="1"/>
    <xf numFmtId="0" fontId="7" fillId="0" borderId="7" xfId="0" quotePrefix="1" applyFont="1" applyFill="1" applyBorder="1" applyAlignment="1">
      <alignment wrapText="1"/>
    </xf>
    <xf numFmtId="0" fontId="2" fillId="5" borderId="0" xfId="0" applyFont="1" applyFill="1" applyAlignment="1">
      <alignment vertical="center" wrapText="1"/>
    </xf>
    <xf numFmtId="0" fontId="22" fillId="0" borderId="7" xfId="0" quotePrefix="1" applyFont="1" applyFill="1" applyBorder="1" applyAlignment="1">
      <alignment horizontal="left" wrapText="1" indent="1"/>
    </xf>
    <xf numFmtId="0" fontId="2" fillId="5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3" fillId="0" borderId="7" xfId="0" quotePrefix="1" applyFont="1" applyFill="1" applyBorder="1" applyAlignment="1">
      <alignment horizontal="left" wrapText="1" indent="1"/>
    </xf>
    <xf numFmtId="0" fontId="22" fillId="0" borderId="7" xfId="0" quotePrefix="1" applyFont="1" applyFill="1" applyBorder="1" applyAlignment="1">
      <alignment horizontal="left" wrapText="1" indent="3"/>
    </xf>
    <xf numFmtId="0" fontId="2" fillId="5" borderId="0" xfId="0" applyFont="1" applyFill="1" applyAlignment="1">
      <alignment horizontal="left" indent="2"/>
    </xf>
    <xf numFmtId="0" fontId="22" fillId="0" borderId="7" xfId="0" quotePrefix="1" applyFont="1" applyFill="1" applyBorder="1" applyAlignment="1">
      <alignment wrapText="1"/>
    </xf>
    <xf numFmtId="0" fontId="22" fillId="0" borderId="7" xfId="0" quotePrefix="1" applyFont="1" applyFill="1" applyBorder="1" applyAlignment="1">
      <alignment horizontal="left" wrapText="1" indent="2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horizontal="left" wrapText="1" indent="2"/>
    </xf>
    <xf numFmtId="0" fontId="2" fillId="5" borderId="0" xfId="0" applyFont="1" applyFill="1" applyAlignment="1">
      <alignment wrapText="1"/>
    </xf>
    <xf numFmtId="49" fontId="7" fillId="0" borderId="8" xfId="2" quotePrefix="1" applyNumberFormat="1" applyFont="1" applyBorder="1" applyAlignment="1">
      <alignment horizontal="left" vertical="center" wrapText="1"/>
    </xf>
    <xf numFmtId="0" fontId="1" fillId="5" borderId="0" xfId="0" applyFont="1" applyFill="1"/>
    <xf numFmtId="0" fontId="20" fillId="0" borderId="7" xfId="0" quotePrefix="1" applyFont="1" applyBorder="1" applyAlignment="1">
      <alignment wrapText="1"/>
    </xf>
    <xf numFmtId="0" fontId="7" fillId="0" borderId="7" xfId="0" quotePrefix="1" applyFont="1" applyBorder="1" applyAlignment="1">
      <alignment wrapText="1"/>
    </xf>
    <xf numFmtId="0" fontId="7" fillId="0" borderId="7" xfId="0" quotePrefix="1" applyFont="1" applyBorder="1" applyAlignment="1">
      <alignment horizontal="left" wrapText="1" indent="1"/>
    </xf>
    <xf numFmtId="0" fontId="22" fillId="0" borderId="7" xfId="0" quotePrefix="1" applyFont="1" applyBorder="1" applyAlignment="1">
      <alignment horizontal="left" wrapText="1" indent="2"/>
    </xf>
    <xf numFmtId="0" fontId="7" fillId="0" borderId="7" xfId="0" quotePrefix="1" applyFont="1" applyBorder="1" applyAlignment="1">
      <alignment horizontal="left" wrapText="1"/>
    </xf>
    <xf numFmtId="0" fontId="22" fillId="0" borderId="7" xfId="0" quotePrefix="1" applyFont="1" applyBorder="1" applyAlignment="1">
      <alignment horizontal="left" wrapText="1" indent="1"/>
    </xf>
    <xf numFmtId="0" fontId="22" fillId="0" borderId="7" xfId="0" quotePrefix="1" applyFont="1" applyBorder="1" applyAlignment="1">
      <alignment horizontal="left" wrapText="1"/>
    </xf>
    <xf numFmtId="0" fontId="22" fillId="0" borderId="7" xfId="0" quotePrefix="1" applyFont="1" applyBorder="1" applyAlignment="1">
      <alignment wrapText="1"/>
    </xf>
    <xf numFmtId="0" fontId="7" fillId="0" borderId="10" xfId="0" quotePrefix="1" applyFont="1" applyFill="1" applyBorder="1" applyAlignment="1">
      <alignment wrapText="1"/>
    </xf>
    <xf numFmtId="0" fontId="7" fillId="0" borderId="0" xfId="0" quotePrefix="1" applyFont="1" applyFill="1" applyBorder="1" applyAlignment="1">
      <alignment wrapText="1"/>
    </xf>
    <xf numFmtId="49" fontId="7" fillId="0" borderId="11" xfId="2" quotePrefix="1" applyNumberFormat="1" applyFont="1" applyBorder="1" applyAlignment="1">
      <alignment horizontal="left" vertical="center" wrapText="1"/>
    </xf>
    <xf numFmtId="0" fontId="17" fillId="0" borderId="0" xfId="0" applyFont="1" applyFill="1"/>
    <xf numFmtId="165" fontId="24" fillId="5" borderId="0" xfId="10" applyFont="1" applyFill="1" applyAlignment="1">
      <alignment horizontal="left" vertical="center"/>
    </xf>
    <xf numFmtId="165" fontId="25" fillId="5" borderId="0" xfId="5" applyNumberFormat="1" applyFont="1" applyFill="1" applyAlignment="1">
      <alignment horizontal="left" vertical="center" indent="1"/>
    </xf>
    <xf numFmtId="0" fontId="26" fillId="0" borderId="0" xfId="0" applyFont="1"/>
    <xf numFmtId="0" fontId="27" fillId="0" borderId="0" xfId="0" applyFont="1" applyFill="1" applyAlignment="1">
      <alignment horizontal="left"/>
    </xf>
    <xf numFmtId="0" fontId="22" fillId="0" borderId="0" xfId="0" applyFont="1" applyFill="1"/>
    <xf numFmtId="0" fontId="19" fillId="0" borderId="0" xfId="0" applyFont="1"/>
    <xf numFmtId="0" fontId="19" fillId="0" borderId="3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6" fillId="0" borderId="0" xfId="0" applyFont="1" applyBorder="1"/>
    <xf numFmtId="0" fontId="7" fillId="0" borderId="7" xfId="4" quotePrefix="1" applyFont="1" applyFill="1" applyBorder="1" applyAlignment="1"/>
    <xf numFmtId="0" fontId="22" fillId="0" borderId="0" xfId="0" applyFont="1" applyFill="1" applyBorder="1"/>
    <xf numFmtId="49" fontId="22" fillId="0" borderId="7" xfId="7" quotePrefix="1" applyNumberFormat="1" applyFont="1" applyFill="1" applyBorder="1">
      <alignment horizontal="left" indent="2"/>
    </xf>
    <xf numFmtId="0" fontId="7" fillId="0" borderId="7" xfId="15" quotePrefix="1" applyNumberFormat="1" applyFont="1" applyFill="1" applyBorder="1" applyAlignment="1">
      <alignment horizontal="left" indent="1"/>
    </xf>
    <xf numFmtId="0" fontId="7" fillId="0" borderId="7" xfId="4" quotePrefix="1" applyFont="1" applyFill="1" applyBorder="1" applyAlignment="1">
      <alignment horizontal="left" indent="1"/>
    </xf>
    <xf numFmtId="0" fontId="7" fillId="0" borderId="7" xfId="4" quotePrefix="1" applyFont="1" applyFill="1" applyBorder="1" applyAlignment="1">
      <alignment horizontal="left"/>
    </xf>
    <xf numFmtId="0" fontId="7" fillId="0" borderId="21" xfId="15" quotePrefix="1" applyNumberFormat="1" applyFont="1" applyFill="1" applyBorder="1" applyAlignment="1">
      <alignment horizontal="left"/>
    </xf>
    <xf numFmtId="0" fontId="22" fillId="0" borderId="0" xfId="0" quotePrefix="1" applyFont="1" applyFill="1" applyBorder="1"/>
    <xf numFmtId="0" fontId="7" fillId="0" borderId="0" xfId="0" applyFont="1" applyFill="1" applyBorder="1"/>
    <xf numFmtId="0" fontId="22" fillId="0" borderId="3" xfId="0" applyFont="1" applyFill="1" applyBorder="1"/>
    <xf numFmtId="0" fontId="28" fillId="0" borderId="0" xfId="0" applyFont="1" applyFill="1" applyBorder="1"/>
    <xf numFmtId="167" fontId="22" fillId="0" borderId="0" xfId="8" applyNumberFormat="1" applyFont="1" applyFill="1" applyBorder="1"/>
    <xf numFmtId="0" fontId="26" fillId="0" borderId="0" xfId="0" applyFont="1" applyFill="1"/>
    <xf numFmtId="0" fontId="27" fillId="0" borderId="0" xfId="0" quotePrefix="1" applyFont="1" applyFill="1" applyAlignment="1">
      <alignment horizontal="left"/>
    </xf>
    <xf numFmtId="0" fontId="28" fillId="0" borderId="27" xfId="0" applyFont="1" applyFill="1" applyBorder="1"/>
    <xf numFmtId="0" fontId="26" fillId="0" borderId="0" xfId="0" applyFont="1" applyFill="1" applyBorder="1"/>
    <xf numFmtId="0" fontId="7" fillId="0" borderId="7" xfId="3" quotePrefix="1" applyNumberFormat="1" applyFont="1" applyFill="1" applyBorder="1" applyAlignment="1"/>
    <xf numFmtId="49" fontId="22" fillId="0" borderId="7" xfId="7" quotePrefix="1" applyNumberFormat="1" applyFont="1" applyBorder="1">
      <alignment horizontal="left" indent="2"/>
    </xf>
    <xf numFmtId="0" fontId="7" fillId="0" borderId="7" xfId="3" quotePrefix="1" applyNumberFormat="1" applyFont="1" applyFill="1" applyBorder="1" applyAlignment="1">
      <alignment horizontal="left" indent="1"/>
    </xf>
    <xf numFmtId="0" fontId="7" fillId="0" borderId="7" xfId="6" quotePrefix="1" applyNumberFormat="1" applyFont="1" applyFill="1" applyBorder="1" applyAlignment="1">
      <alignment horizontal="left" indent="1"/>
    </xf>
    <xf numFmtId="49" fontId="7" fillId="0" borderId="5" xfId="7" quotePrefix="1" applyNumberFormat="1" applyFont="1" applyBorder="1" applyAlignment="1">
      <alignment horizontal="left" indent="1"/>
    </xf>
    <xf numFmtId="49" fontId="7" fillId="0" borderId="5" xfId="7" quotePrefix="1" applyNumberFormat="1" applyFont="1" applyBorder="1" applyAlignment="1">
      <alignment horizontal="left"/>
    </xf>
    <xf numFmtId="0" fontId="7" fillId="0" borderId="21" xfId="6" quotePrefix="1" applyNumberFormat="1" applyFont="1" applyFill="1" applyBorder="1" applyAlignment="1"/>
    <xf numFmtId="0" fontId="7" fillId="0" borderId="32" xfId="6" quotePrefix="1" applyNumberFormat="1" applyFont="1" applyFill="1" applyBorder="1" applyAlignment="1">
      <alignment horizontal="left" indent="1"/>
    </xf>
    <xf numFmtId="0" fontId="7" fillId="0" borderId="7" xfId="3" quotePrefix="1" applyNumberFormat="1" applyFont="1" applyFill="1" applyBorder="1"/>
    <xf numFmtId="0" fontId="29" fillId="0" borderId="0" xfId="0" applyFont="1" applyFill="1" applyBorder="1"/>
    <xf numFmtId="0" fontId="27" fillId="0" borderId="0" xfId="0" quotePrefix="1" applyFont="1" applyFill="1" applyBorder="1" applyAlignment="1">
      <alignment horizontal="left"/>
    </xf>
    <xf numFmtId="3" fontId="7" fillId="0" borderId="3" xfId="4" quotePrefix="1" applyNumberFormat="1" applyFont="1" applyFill="1" applyBorder="1" applyAlignment="1"/>
    <xf numFmtId="0" fontId="30" fillId="0" borderId="0" xfId="0" applyFont="1" applyFill="1" applyBorder="1"/>
    <xf numFmtId="3" fontId="28" fillId="0" borderId="0" xfId="0" applyNumberFormat="1" applyFont="1" applyFill="1" applyBorder="1"/>
    <xf numFmtId="3" fontId="28" fillId="0" borderId="25" xfId="0" applyNumberFormat="1" applyFont="1" applyFill="1" applyBorder="1" applyAlignment="1">
      <alignment horizontal="center" vertical="center" wrapText="1"/>
    </xf>
    <xf numFmtId="3" fontId="28" fillId="0" borderId="24" xfId="0" quotePrefix="1" applyNumberFormat="1" applyFont="1" applyFill="1" applyBorder="1" applyAlignment="1">
      <alignment horizontal="center" vertical="center" wrapText="1"/>
    </xf>
    <xf numFmtId="3" fontId="28" fillId="0" borderId="26" xfId="0" quotePrefix="1" applyNumberFormat="1" applyFont="1" applyFill="1" applyBorder="1" applyAlignment="1">
      <alignment horizontal="center" vertical="center" wrapText="1"/>
    </xf>
    <xf numFmtId="3" fontId="28" fillId="0" borderId="24" xfId="0" applyNumberFormat="1" applyFont="1" applyFill="1" applyBorder="1" applyAlignment="1">
      <alignment horizontal="center" vertical="center" wrapText="1"/>
    </xf>
    <xf numFmtId="3" fontId="7" fillId="0" borderId="7" xfId="4" quotePrefix="1" applyNumberFormat="1" applyFont="1" applyFill="1" applyBorder="1" applyAlignment="1">
      <alignment wrapText="1"/>
    </xf>
    <xf numFmtId="49" fontId="22" fillId="0" borderId="7" xfId="7" quotePrefix="1" applyNumberFormat="1" applyFont="1" applyBorder="1" applyAlignment="1">
      <alignment horizontal="left" wrapText="1"/>
    </xf>
    <xf numFmtId="3" fontId="7" fillId="0" borderId="7" xfId="4" quotePrefix="1" applyNumberFormat="1" applyFont="1" applyFill="1" applyBorder="1" applyAlignment="1">
      <alignment horizontal="left" wrapText="1"/>
    </xf>
    <xf numFmtId="49" fontId="22" fillId="0" borderId="7" xfId="7" quotePrefix="1" applyNumberFormat="1" applyFont="1" applyBorder="1" applyAlignment="1">
      <alignment horizontal="left" wrapText="1" indent="1"/>
    </xf>
    <xf numFmtId="3" fontId="7" fillId="0" borderId="21" xfId="4" quotePrefix="1" applyNumberFormat="1" applyFont="1" applyFill="1" applyBorder="1" applyAlignment="1">
      <alignment horizontal="left" wrapText="1"/>
    </xf>
    <xf numFmtId="0" fontId="30" fillId="0" borderId="0" xfId="0" applyFont="1"/>
    <xf numFmtId="0" fontId="28" fillId="0" borderId="3" xfId="0" applyFont="1" applyFill="1" applyBorder="1"/>
    <xf numFmtId="4" fontId="7" fillId="0" borderId="7" xfId="15" quotePrefix="1" applyFont="1" applyFill="1" applyBorder="1" applyAlignment="1">
      <alignment horizontal="left" wrapText="1"/>
    </xf>
    <xf numFmtId="0" fontId="7" fillId="0" borderId="7" xfId="4" quotePrefix="1" applyFont="1" applyFill="1" applyBorder="1" applyAlignment="1">
      <alignment wrapText="1"/>
    </xf>
    <xf numFmtId="0" fontId="7" fillId="0" borderId="7" xfId="4" quotePrefix="1" applyFont="1" applyFill="1" applyBorder="1" applyAlignment="1">
      <alignment horizontal="left" wrapText="1"/>
    </xf>
    <xf numFmtId="0" fontId="22" fillId="0" borderId="7" xfId="4" quotePrefix="1" applyFont="1" applyFill="1" applyBorder="1" applyAlignment="1">
      <alignment wrapText="1"/>
    </xf>
    <xf numFmtId="0" fontId="22" fillId="0" borderId="7" xfId="4" quotePrefix="1" applyFont="1" applyFill="1" applyBorder="1" applyAlignment="1">
      <alignment horizontal="left" wrapText="1"/>
    </xf>
    <xf numFmtId="49" fontId="22" fillId="0" borderId="21" xfId="7" quotePrefix="1" applyNumberFormat="1" applyFont="1" applyBorder="1" applyAlignment="1">
      <alignment horizontal="left" wrapText="1"/>
    </xf>
    <xf numFmtId="0" fontId="22" fillId="0" borderId="0" xfId="0" applyFont="1"/>
    <xf numFmtId="0" fontId="31" fillId="0" borderId="0" xfId="0" applyFont="1"/>
    <xf numFmtId="0" fontId="22" fillId="0" borderId="21" xfId="4" quotePrefix="1" applyFont="1" applyFill="1" applyBorder="1" applyAlignment="1"/>
    <xf numFmtId="0" fontId="32" fillId="0" borderId="0" xfId="0" applyFont="1"/>
    <xf numFmtId="0" fontId="33" fillId="0" borderId="3" xfId="0" applyFont="1" applyBorder="1"/>
    <xf numFmtId="0" fontId="33" fillId="0" borderId="0" xfId="0" applyFont="1" applyBorder="1"/>
    <xf numFmtId="0" fontId="22" fillId="0" borderId="7" xfId="4" quotePrefix="1" applyNumberFormat="1" applyFont="1" applyBorder="1" applyAlignment="1">
      <alignment horizontal="center"/>
    </xf>
    <xf numFmtId="166" fontId="22" fillId="0" borderId="21" xfId="0" quotePrefix="1" applyNumberFormat="1" applyFont="1" applyBorder="1" applyAlignment="1">
      <alignment horizontal="center"/>
    </xf>
    <xf numFmtId="4" fontId="22" fillId="0" borderId="7" xfId="1" quotePrefix="1" applyNumberFormat="1" applyFont="1" applyFill="1" applyBorder="1" applyAlignment="1">
      <alignment wrapText="1"/>
    </xf>
    <xf numFmtId="4" fontId="22" fillId="0" borderId="21" xfId="1" quotePrefix="1" applyNumberFormat="1" applyFont="1" applyFill="1" applyBorder="1" applyAlignment="1">
      <alignment wrapText="1"/>
    </xf>
    <xf numFmtId="0" fontId="22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8" fillId="0" borderId="3" xfId="0" applyFont="1" applyFill="1" applyBorder="1" applyAlignment="1">
      <alignment wrapText="1"/>
    </xf>
    <xf numFmtId="0" fontId="22" fillId="0" borderId="7" xfId="4" quotePrefix="1" applyFont="1" applyFill="1" applyBorder="1" applyAlignment="1">
      <alignment horizontal="left" wrapText="1" indent="1"/>
    </xf>
    <xf numFmtId="0" fontId="7" fillId="0" borderId="7" xfId="0" quotePrefix="1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0" fontId="7" fillId="0" borderId="7" xfId="0" quotePrefix="1" applyFont="1" applyFill="1" applyBorder="1" applyAlignment="1">
      <alignment vertical="center" wrapText="1"/>
    </xf>
    <xf numFmtId="0" fontId="7" fillId="0" borderId="7" xfId="18" quotePrefix="1" applyFont="1" applyFill="1" applyBorder="1" applyAlignment="1">
      <alignment horizontal="left" vertical="center" wrapText="1" indent="1"/>
    </xf>
    <xf numFmtId="0" fontId="7" fillId="0" borderId="5" xfId="0" quotePrefix="1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169" fontId="22" fillId="0" borderId="7" xfId="8" applyNumberFormat="1" applyFont="1" applyFill="1" applyBorder="1" applyAlignment="1">
      <alignment wrapText="1"/>
    </xf>
    <xf numFmtId="0" fontId="7" fillId="0" borderId="21" xfId="18" quotePrefix="1" applyFont="1" applyFill="1" applyBorder="1" applyAlignment="1">
      <alignment horizontal="left" vertical="center" wrapText="1"/>
    </xf>
    <xf numFmtId="169" fontId="28" fillId="0" borderId="3" xfId="8" quotePrefix="1" applyNumberFormat="1" applyFont="1" applyFill="1" applyBorder="1"/>
    <xf numFmtId="0" fontId="22" fillId="0" borderId="7" xfId="8" quotePrefix="1" applyNumberFormat="1" applyFont="1" applyFill="1" applyBorder="1" applyAlignment="1">
      <alignment wrapText="1"/>
    </xf>
    <xf numFmtId="0" fontId="7" fillId="0" borderId="21" xfId="8" quotePrefix="1" applyNumberFormat="1" applyFont="1" applyFill="1" applyBorder="1" applyAlignment="1">
      <alignment wrapText="1"/>
    </xf>
    <xf numFmtId="0" fontId="7" fillId="0" borderId="0" xfId="0" quotePrefix="1" applyFont="1" applyFill="1" applyBorder="1" applyAlignment="1">
      <alignment horizontal="left" wrapText="1"/>
    </xf>
    <xf numFmtId="0" fontId="7" fillId="0" borderId="41" xfId="8" quotePrefix="1" applyNumberFormat="1" applyFont="1" applyFill="1" applyBorder="1" applyAlignment="1">
      <alignment horizontal="left" wrapText="1"/>
    </xf>
    <xf numFmtId="0" fontId="22" fillId="0" borderId="7" xfId="8" quotePrefix="1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21" xfId="4" quotePrefix="1" applyFont="1" applyFill="1" applyBorder="1" applyAlignment="1">
      <alignment wrapText="1"/>
    </xf>
    <xf numFmtId="0" fontId="7" fillId="0" borderId="21" xfId="4" quotePrefix="1" applyFont="1" applyFill="1" applyBorder="1" applyAlignment="1">
      <alignment wrapText="1"/>
    </xf>
    <xf numFmtId="0" fontId="32" fillId="0" borderId="0" xfId="0" quotePrefix="1" applyFont="1" applyAlignment="1">
      <alignment vertical="top"/>
    </xf>
    <xf numFmtId="14" fontId="19" fillId="0" borderId="3" xfId="17" quotePrefix="1" applyNumberFormat="1" applyFont="1" applyAlignment="1">
      <alignment horizontal="left" vertical="center"/>
    </xf>
    <xf numFmtId="0" fontId="35" fillId="0" borderId="0" xfId="0" applyFont="1"/>
    <xf numFmtId="0" fontId="36" fillId="0" borderId="0" xfId="0" applyFont="1"/>
    <xf numFmtId="0" fontId="32" fillId="0" borderId="0" xfId="0" quotePrefix="1" applyFont="1" applyAlignment="1">
      <alignment horizontal="left" vertical="top"/>
    </xf>
    <xf numFmtId="0" fontId="22" fillId="0" borderId="7" xfId="4" quotePrefix="1" applyFont="1" applyBorder="1" applyAlignment="1">
      <alignment wrapText="1"/>
    </xf>
    <xf numFmtId="0" fontId="22" fillId="0" borderId="21" xfId="4" quotePrefix="1" applyFont="1" applyBorder="1" applyAlignment="1">
      <alignment wrapText="1"/>
    </xf>
    <xf numFmtId="0" fontId="26" fillId="0" borderId="0" xfId="0" quotePrefix="1" applyFont="1"/>
    <xf numFmtId="0" fontId="37" fillId="0" borderId="0" xfId="4" quotePrefix="1" applyFont="1" applyBorder="1" applyAlignment="1"/>
    <xf numFmtId="0" fontId="22" fillId="0" borderId="7" xfId="4" quotePrefix="1" applyFont="1" applyFill="1" applyBorder="1" applyAlignment="1"/>
    <xf numFmtId="0" fontId="22" fillId="0" borderId="5" xfId="4" quotePrefix="1" applyFont="1" applyFill="1" applyBorder="1" applyAlignment="1"/>
    <xf numFmtId="0" fontId="22" fillId="0" borderId="7" xfId="4" quotePrefix="1" applyFont="1" applyBorder="1" applyAlignment="1"/>
    <xf numFmtId="0" fontId="38" fillId="0" borderId="63" xfId="0" applyFont="1" applyBorder="1"/>
    <xf numFmtId="0" fontId="38" fillId="0" borderId="1" xfId="0" applyFont="1" applyBorder="1"/>
    <xf numFmtId="0" fontId="38" fillId="0" borderId="64" xfId="0" applyFont="1" applyBorder="1"/>
    <xf numFmtId="3" fontId="22" fillId="0" borderId="5" xfId="0" applyNumberFormat="1" applyFont="1" applyFill="1" applyBorder="1"/>
    <xf numFmtId="0" fontId="38" fillId="0" borderId="6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27" fillId="0" borderId="8" xfId="0" quotePrefix="1" applyFont="1" applyBorder="1" applyAlignment="1">
      <alignment vertical="top"/>
    </xf>
    <xf numFmtId="0" fontId="38" fillId="0" borderId="0" xfId="0" quotePrefix="1" applyFont="1" applyBorder="1" applyAlignment="1">
      <alignment vertical="top"/>
    </xf>
    <xf numFmtId="3" fontId="28" fillId="0" borderId="3" xfId="0" quotePrefix="1" applyNumberFormat="1" applyFont="1" applyFill="1" applyBorder="1" applyAlignment="1">
      <alignment horizontal="center" vertical="center" wrapText="1"/>
    </xf>
    <xf numFmtId="3" fontId="28" fillId="0" borderId="55" xfId="0" quotePrefix="1" applyNumberFormat="1" applyFont="1" applyFill="1" applyBorder="1" applyAlignment="1">
      <alignment horizontal="center" vertical="center" wrapText="1"/>
    </xf>
    <xf numFmtId="3" fontId="28" fillId="0" borderId="59" xfId="0" quotePrefix="1" applyNumberFormat="1" applyFont="1" applyFill="1" applyBorder="1" applyAlignment="1">
      <alignment horizontal="center" vertical="center" wrapText="1"/>
    </xf>
    <xf numFmtId="0" fontId="28" fillId="0" borderId="48" xfId="18" quotePrefix="1" applyFont="1" applyFill="1" applyBorder="1" applyAlignment="1">
      <alignment horizontal="center" vertical="center" wrapText="1"/>
    </xf>
    <xf numFmtId="0" fontId="28" fillId="0" borderId="51" xfId="18" quotePrefix="1" applyFont="1" applyFill="1" applyBorder="1" applyAlignment="1">
      <alignment horizontal="center" vertical="center" wrapText="1"/>
    </xf>
    <xf numFmtId="3" fontId="17" fillId="0" borderId="0" xfId="0" applyNumberFormat="1" applyFont="1"/>
    <xf numFmtId="3" fontId="19" fillId="0" borderId="3" xfId="17" applyNumberFormat="1" applyFont="1" applyAlignment="1">
      <alignment horizontal="right" vertical="center"/>
    </xf>
    <xf numFmtId="3" fontId="21" fillId="0" borderId="5" xfId="0" applyNumberFormat="1" applyFont="1" applyBorder="1"/>
    <xf numFmtId="3" fontId="22" fillId="0" borderId="7" xfId="11" quotePrefix="1" applyNumberFormat="1" applyFont="1" applyBorder="1">
      <alignment horizontal="right"/>
    </xf>
    <xf numFmtId="3" fontId="7" fillId="0" borderId="7" xfId="11" quotePrefix="1" applyNumberFormat="1" applyFont="1" applyFill="1" applyBorder="1">
      <alignment horizontal="right"/>
    </xf>
    <xf numFmtId="3" fontId="22" fillId="0" borderId="7" xfId="11" quotePrefix="1" applyNumberFormat="1" applyFont="1" applyFill="1" applyBorder="1">
      <alignment horizontal="right"/>
    </xf>
    <xf numFmtId="3" fontId="23" fillId="0" borderId="7" xfId="11" quotePrefix="1" applyNumberFormat="1" applyFont="1" applyFill="1" applyBorder="1">
      <alignment horizontal="right"/>
    </xf>
    <xf numFmtId="3" fontId="7" fillId="0" borderId="9" xfId="8" applyNumberFormat="1" applyFont="1" applyFill="1" applyBorder="1"/>
    <xf numFmtId="3" fontId="22" fillId="0" borderId="7" xfId="0" applyNumberFormat="1" applyFont="1" applyFill="1" applyBorder="1"/>
    <xf numFmtId="3" fontId="7" fillId="0" borderId="7" xfId="8" quotePrefix="1" applyNumberFormat="1" applyFont="1" applyFill="1" applyBorder="1"/>
    <xf numFmtId="3" fontId="22" fillId="0" borderId="7" xfId="11" applyNumberFormat="1" applyFont="1" applyFill="1" applyBorder="1">
      <alignment horizontal="right"/>
    </xf>
    <xf numFmtId="3" fontId="22" fillId="0" borderId="7" xfId="8" quotePrefix="1" applyNumberFormat="1" applyFont="1" applyFill="1" applyBorder="1"/>
    <xf numFmtId="3" fontId="7" fillId="0" borderId="10" xfId="8" quotePrefix="1" applyNumberFormat="1" applyFont="1" applyFill="1" applyBorder="1"/>
    <xf numFmtId="3" fontId="7" fillId="0" borderId="0" xfId="8" quotePrefix="1" applyNumberFormat="1" applyFont="1" applyFill="1" applyBorder="1"/>
    <xf numFmtId="3" fontId="17" fillId="0" borderId="0" xfId="0" applyNumberFormat="1" applyFont="1" applyFill="1"/>
    <xf numFmtId="3" fontId="26" fillId="0" borderId="0" xfId="0" applyNumberFormat="1" applyFont="1"/>
    <xf numFmtId="3" fontId="7" fillId="0" borderId="0" xfId="0" quotePrefix="1" applyNumberFormat="1" applyFont="1" applyFill="1" applyAlignment="1">
      <alignment horizontal="left" vertical="top"/>
    </xf>
    <xf numFmtId="3" fontId="22" fillId="0" borderId="0" xfId="0" applyNumberFormat="1" applyFont="1" applyFill="1"/>
    <xf numFmtId="3" fontId="19" fillId="0" borderId="45" xfId="0" quotePrefix="1" applyNumberFormat="1" applyFont="1" applyFill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wrapText="1"/>
    </xf>
    <xf numFmtId="3" fontId="0" fillId="0" borderId="49" xfId="0" applyNumberFormat="1" applyBorder="1" applyAlignment="1">
      <alignment wrapText="1"/>
    </xf>
    <xf numFmtId="3" fontId="19" fillId="0" borderId="53" xfId="0" quotePrefix="1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54" xfId="0" applyNumberFormat="1" applyFont="1" applyFill="1" applyBorder="1" applyAlignment="1">
      <alignment horizontal="center" vertical="center"/>
    </xf>
    <xf numFmtId="3" fontId="39" fillId="0" borderId="3" xfId="18" quotePrefix="1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/>
    <xf numFmtId="3" fontId="0" fillId="0" borderId="50" xfId="0" applyNumberFormat="1" applyBorder="1" applyAlignment="1">
      <alignment wrapText="1"/>
    </xf>
    <xf numFmtId="3" fontId="0" fillId="0" borderId="51" xfId="0" applyNumberFormat="1" applyBorder="1" applyAlignment="1">
      <alignment wrapText="1"/>
    </xf>
    <xf numFmtId="3" fontId="0" fillId="0" borderId="52" xfId="0" applyNumberFormat="1" applyBorder="1" applyAlignment="1">
      <alignment wrapText="1"/>
    </xf>
    <xf numFmtId="3" fontId="19" fillId="0" borderId="12" xfId="0" applyNumberFormat="1" applyFont="1" applyFill="1" applyBorder="1"/>
    <xf numFmtId="3" fontId="19" fillId="0" borderId="13" xfId="0" applyNumberFormat="1" applyFont="1" applyFill="1" applyBorder="1"/>
    <xf numFmtId="3" fontId="39" fillId="0" borderId="0" xfId="18" quotePrefix="1" applyNumberFormat="1" applyFont="1" applyFill="1" applyBorder="1" applyAlignment="1">
      <alignment horizontal="center" vertical="center" wrapText="1"/>
    </xf>
    <xf numFmtId="3" fontId="19" fillId="0" borderId="14" xfId="18" quotePrefix="1" applyNumberFormat="1" applyFont="1" applyFill="1" applyBorder="1">
      <alignment horizontal="center" vertical="center" wrapText="1"/>
    </xf>
    <xf numFmtId="3" fontId="19" fillId="0" borderId="15" xfId="18" quotePrefix="1" applyNumberFormat="1" applyFont="1" applyFill="1" applyBorder="1">
      <alignment horizontal="center" vertical="center" wrapText="1"/>
    </xf>
    <xf numFmtId="3" fontId="19" fillId="0" borderId="16" xfId="18" quotePrefix="1" applyNumberFormat="1" applyFont="1" applyFill="1" applyBorder="1">
      <alignment horizontal="center" vertical="center" wrapText="1"/>
    </xf>
    <xf numFmtId="3" fontId="19" fillId="0" borderId="17" xfId="18" quotePrefix="1" applyNumberFormat="1" applyFont="1" applyFill="1" applyBorder="1">
      <alignment horizontal="center" vertical="center" wrapText="1"/>
    </xf>
    <xf numFmtId="3" fontId="19" fillId="0" borderId="18" xfId="18" quotePrefix="1" applyNumberFormat="1" applyFont="1" applyFill="1" applyBorder="1">
      <alignment horizontal="center" vertical="center" wrapText="1"/>
    </xf>
    <xf numFmtId="3" fontId="39" fillId="0" borderId="65" xfId="18" quotePrefix="1" applyNumberFormat="1" applyFont="1" applyFill="1" applyBorder="1" applyAlignment="1">
      <alignment horizontal="center" vertical="center" wrapText="1"/>
    </xf>
    <xf numFmtId="3" fontId="22" fillId="0" borderId="7" xfId="4" applyNumberFormat="1" applyFont="1" applyFill="1" applyBorder="1" applyAlignment="1"/>
    <xf numFmtId="3" fontId="22" fillId="0" borderId="19" xfId="4" applyNumberFormat="1" applyFont="1" applyFill="1" applyBorder="1" applyAlignment="1"/>
    <xf numFmtId="3" fontId="22" fillId="0" borderId="20" xfId="4" applyNumberFormat="1" applyFont="1" applyFill="1" applyBorder="1" applyAlignment="1"/>
    <xf numFmtId="3" fontId="22" fillId="0" borderId="7" xfId="12" quotePrefix="1" applyNumberFormat="1" applyFont="1" applyBorder="1">
      <alignment horizontal="right"/>
    </xf>
    <xf numFmtId="3" fontId="22" fillId="0" borderId="7" xfId="12" applyNumberFormat="1" applyFont="1" applyFill="1" applyBorder="1">
      <alignment horizontal="right"/>
    </xf>
    <xf numFmtId="3" fontId="22" fillId="0" borderId="19" xfId="12" applyNumberFormat="1" applyFont="1" applyFill="1" applyBorder="1">
      <alignment horizontal="right"/>
    </xf>
    <xf numFmtId="3" fontId="22" fillId="0" borderId="20" xfId="12" applyNumberFormat="1" applyFont="1" applyFill="1" applyBorder="1">
      <alignment horizontal="right"/>
    </xf>
    <xf numFmtId="3" fontId="7" fillId="0" borderId="7" xfId="4" applyNumberFormat="1" applyFont="1" applyFill="1" applyBorder="1" applyAlignment="1"/>
    <xf numFmtId="3" fontId="7" fillId="0" borderId="7" xfId="15" applyNumberFormat="1" applyFont="1" applyFill="1" applyBorder="1">
      <alignment horizontal="right"/>
    </xf>
    <xf numFmtId="3" fontId="7" fillId="0" borderId="19" xfId="15" applyNumberFormat="1" applyFont="1" applyFill="1" applyBorder="1">
      <alignment horizontal="right"/>
    </xf>
    <xf numFmtId="3" fontId="7" fillId="0" borderId="20" xfId="15" applyNumberFormat="1" applyFont="1" applyFill="1" applyBorder="1">
      <alignment horizontal="right"/>
    </xf>
    <xf numFmtId="3" fontId="22" fillId="0" borderId="7" xfId="15" applyNumberFormat="1" applyFont="1" applyFill="1" applyBorder="1">
      <alignment horizontal="right"/>
    </xf>
    <xf numFmtId="3" fontId="22" fillId="0" borderId="19" xfId="15" applyNumberFormat="1" applyFont="1" applyFill="1" applyBorder="1">
      <alignment horizontal="right"/>
    </xf>
    <xf numFmtId="3" fontId="22" fillId="0" borderId="20" xfId="15" applyNumberFormat="1" applyFont="1" applyFill="1" applyBorder="1">
      <alignment horizontal="right"/>
    </xf>
    <xf numFmtId="3" fontId="7" fillId="0" borderId="7" xfId="4" quotePrefix="1" applyNumberFormat="1" applyFont="1" applyFill="1" applyBorder="1" applyAlignment="1"/>
    <xf numFmtId="3" fontId="7" fillId="0" borderId="21" xfId="15" applyNumberFormat="1" applyFont="1" applyFill="1" applyBorder="1">
      <alignment horizontal="right"/>
    </xf>
    <xf numFmtId="3" fontId="7" fillId="0" borderId="22" xfId="15" applyNumberFormat="1" applyFont="1" applyFill="1" applyBorder="1">
      <alignment horizontal="right"/>
    </xf>
    <xf numFmtId="3" fontId="7" fillId="0" borderId="23" xfId="15" applyNumberFormat="1" applyFont="1" applyFill="1" applyBorder="1">
      <alignment horizontal="right"/>
    </xf>
    <xf numFmtId="3" fontId="7" fillId="0" borderId="21" xfId="4" applyNumberFormat="1" applyFont="1" applyFill="1" applyBorder="1" applyAlignment="1"/>
    <xf numFmtId="3" fontId="22" fillId="0" borderId="0" xfId="0" applyNumberFormat="1" applyFont="1" applyFill="1" applyBorder="1"/>
    <xf numFmtId="3" fontId="7" fillId="0" borderId="0" xfId="0" applyNumberFormat="1" applyFont="1" applyFill="1" applyBorder="1"/>
    <xf numFmtId="3" fontId="28" fillId="0" borderId="3" xfId="18" quotePrefix="1" applyNumberFormat="1" applyFont="1" applyFill="1" applyBorder="1" applyAlignment="1">
      <alignment horizontal="center" vertical="center" wrapText="1"/>
    </xf>
    <xf numFmtId="3" fontId="28" fillId="0" borderId="55" xfId="0" quotePrefix="1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3" fontId="40" fillId="0" borderId="27" xfId="18" quotePrefix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/>
    <xf numFmtId="3" fontId="28" fillId="0" borderId="13" xfId="0" applyNumberFormat="1" applyFont="1" applyFill="1" applyBorder="1"/>
    <xf numFmtId="3" fontId="40" fillId="0" borderId="0" xfId="18" quotePrefix="1" applyNumberFormat="1" applyFont="1" applyFill="1" applyBorder="1" applyAlignment="1">
      <alignment horizontal="center" vertical="center" wrapText="1"/>
    </xf>
    <xf numFmtId="3" fontId="28" fillId="0" borderId="24" xfId="18" quotePrefix="1" applyNumberFormat="1" applyFont="1" applyFill="1" applyBorder="1">
      <alignment horizontal="center" vertical="center" wrapText="1"/>
    </xf>
    <xf numFmtId="3" fontId="28" fillId="0" borderId="25" xfId="18" quotePrefix="1" applyNumberFormat="1" applyFont="1" applyFill="1" applyBorder="1">
      <alignment horizontal="center" vertical="center" wrapText="1"/>
    </xf>
    <xf numFmtId="3" fontId="28" fillId="0" borderId="26" xfId="18" quotePrefix="1" applyNumberFormat="1" applyFont="1" applyFill="1" applyBorder="1">
      <alignment horizontal="center" vertical="center" wrapText="1"/>
    </xf>
    <xf numFmtId="3" fontId="22" fillId="0" borderId="0" xfId="0" quotePrefix="1" applyNumberFormat="1" applyFont="1" applyFill="1" applyBorder="1"/>
    <xf numFmtId="3" fontId="7" fillId="0" borderId="7" xfId="12" applyNumberFormat="1" applyFont="1" applyFill="1" applyBorder="1">
      <alignment horizontal="right"/>
    </xf>
    <xf numFmtId="3" fontId="22" fillId="0" borderId="0" xfId="8" applyNumberFormat="1" applyFont="1" applyFill="1" applyBorder="1"/>
    <xf numFmtId="3" fontId="7" fillId="0" borderId="7" xfId="12" applyNumberFormat="1" applyFont="1" applyFill="1" applyBorder="1" applyAlignment="1">
      <alignment horizontal="right"/>
    </xf>
    <xf numFmtId="3" fontId="26" fillId="0" borderId="0" xfId="0" applyNumberFormat="1" applyFont="1" applyFill="1"/>
    <xf numFmtId="3" fontId="28" fillId="0" borderId="28" xfId="18" quotePrefix="1" applyNumberFormat="1" applyFont="1" applyFill="1" applyBorder="1">
      <alignment horizontal="center" vertical="center" wrapText="1"/>
    </xf>
    <xf numFmtId="3" fontId="28" fillId="0" borderId="57" xfId="18" quotePrefix="1" applyNumberFormat="1" applyFont="1" applyFill="1" applyBorder="1" applyAlignment="1">
      <alignment horizontal="center" vertical="center" wrapText="1"/>
    </xf>
    <xf numFmtId="3" fontId="28" fillId="0" borderId="27" xfId="18" quotePrefix="1" applyNumberFormat="1" applyFont="1" applyFill="1" applyBorder="1" applyAlignment="1">
      <alignment horizontal="center" vertical="center" wrapText="1"/>
    </xf>
    <xf numFmtId="3" fontId="28" fillId="0" borderId="58" xfId="18" quotePrefix="1" applyNumberFormat="1" applyFont="1" applyFill="1" applyBorder="1" applyAlignment="1">
      <alignment horizontal="center" vertical="center" wrapText="1"/>
    </xf>
    <xf numFmtId="3" fontId="28" fillId="0" borderId="0" xfId="18" quotePrefix="1" applyNumberFormat="1" applyFont="1" applyFill="1" applyBorder="1">
      <alignment horizontal="center" vertical="center" wrapText="1"/>
    </xf>
    <xf numFmtId="3" fontId="28" fillId="0" borderId="29" xfId="18" quotePrefix="1" applyNumberFormat="1" applyFont="1" applyFill="1" applyBorder="1" applyAlignment="1">
      <alignment horizontal="center" vertical="center" wrapText="1"/>
    </xf>
    <xf numFmtId="3" fontId="28" fillId="0" borderId="30" xfId="18" quotePrefix="1" applyNumberFormat="1" applyFont="1" applyFill="1" applyBorder="1" applyAlignment="1">
      <alignment horizontal="center" vertical="center" wrapText="1"/>
    </xf>
    <xf numFmtId="3" fontId="28" fillId="0" borderId="31" xfId="18" quotePrefix="1" applyNumberFormat="1" applyFont="1" applyFill="1" applyBorder="1" applyAlignment="1">
      <alignment horizontal="center" vertical="center" wrapText="1"/>
    </xf>
    <xf numFmtId="3" fontId="22" fillId="0" borderId="32" xfId="13" quotePrefix="1" applyNumberFormat="1" applyFont="1" applyFill="1" applyBorder="1"/>
    <xf numFmtId="3" fontId="22" fillId="0" borderId="32" xfId="0" quotePrefix="1" applyNumberFormat="1" applyFont="1" applyFill="1" applyBorder="1"/>
    <xf numFmtId="3" fontId="22" fillId="0" borderId="32" xfId="4" applyNumberFormat="1" applyFont="1" applyFill="1" applyBorder="1" applyAlignment="1"/>
    <xf numFmtId="3" fontId="7" fillId="0" borderId="7" xfId="3" applyNumberFormat="1" applyFont="1" applyFill="1" applyBorder="1" applyAlignment="1"/>
    <xf numFmtId="3" fontId="22" fillId="0" borderId="7" xfId="13" applyNumberFormat="1" applyFont="1" applyFill="1" applyBorder="1"/>
    <xf numFmtId="3" fontId="7" fillId="0" borderId="7" xfId="13" applyNumberFormat="1" applyFont="1" applyFill="1" applyBorder="1"/>
    <xf numFmtId="3" fontId="7" fillId="0" borderId="7" xfId="6" applyNumberFormat="1" applyFont="1" applyFill="1" applyBorder="1" applyAlignment="1"/>
    <xf numFmtId="3" fontId="7" fillId="0" borderId="5" xfId="12" applyNumberFormat="1" applyFont="1" applyFill="1" applyBorder="1">
      <alignment horizontal="right"/>
    </xf>
    <xf numFmtId="3" fontId="22" fillId="0" borderId="5" xfId="12" applyNumberFormat="1" applyFont="1" applyFill="1" applyBorder="1">
      <alignment horizontal="right"/>
    </xf>
    <xf numFmtId="3" fontId="7" fillId="0" borderId="21" xfId="6" applyNumberFormat="1" applyFont="1" applyFill="1" applyBorder="1" applyAlignment="1"/>
    <xf numFmtId="3" fontId="7" fillId="0" borderId="32" xfId="6" applyNumberFormat="1" applyFont="1" applyFill="1" applyBorder="1" applyAlignment="1"/>
    <xf numFmtId="3" fontId="22" fillId="0" borderId="32" xfId="12" applyNumberFormat="1" applyFont="1" applyFill="1" applyBorder="1">
      <alignment horizontal="right"/>
    </xf>
    <xf numFmtId="3" fontId="22" fillId="0" borderId="7" xfId="4" quotePrefix="1" applyNumberFormat="1" applyFont="1" applyFill="1" applyBorder="1" applyAlignment="1"/>
    <xf numFmtId="3" fontId="29" fillId="0" borderId="0" xfId="0" applyNumberFormat="1" applyFont="1" applyFill="1" applyBorder="1"/>
    <xf numFmtId="3" fontId="7" fillId="0" borderId="0" xfId="0" quotePrefix="1" applyNumberFormat="1" applyFont="1" applyFill="1" applyBorder="1" applyAlignment="1">
      <alignment horizont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3" fontId="28" fillId="0" borderId="56" xfId="0" applyNumberFormat="1" applyFont="1" applyFill="1" applyBorder="1" applyAlignment="1">
      <alignment horizontal="center" vertical="center" wrapText="1"/>
    </xf>
    <xf numFmtId="3" fontId="19" fillId="0" borderId="3" xfId="0" quotePrefix="1" applyNumberFormat="1" applyFont="1" applyFill="1" applyBorder="1" applyAlignment="1">
      <alignment horizontal="center" vertical="center" wrapText="1"/>
    </xf>
    <xf numFmtId="3" fontId="39" fillId="0" borderId="59" xfId="0" quotePrefix="1" applyNumberFormat="1" applyFont="1" applyFill="1" applyBorder="1" applyAlignment="1">
      <alignment horizontal="center" vertical="center" wrapText="1"/>
    </xf>
    <xf numFmtId="3" fontId="40" fillId="0" borderId="55" xfId="0" quotePrefix="1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28" fillId="0" borderId="60" xfId="0" applyNumberFormat="1" applyFont="1" applyFill="1" applyBorder="1" applyAlignment="1">
      <alignment horizontal="center" vertical="center" wrapText="1"/>
    </xf>
    <xf numFmtId="3" fontId="19" fillId="0" borderId="32" xfId="0" quotePrefix="1" applyNumberFormat="1" applyFont="1" applyFill="1" applyBorder="1" applyAlignment="1">
      <alignment horizontal="center" vertical="center" wrapText="1"/>
    </xf>
    <xf numFmtId="3" fontId="39" fillId="0" borderId="60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22" fillId="0" borderId="19" xfId="12" quotePrefix="1" applyNumberFormat="1" applyFont="1" applyFill="1" applyBorder="1">
      <alignment horizontal="right"/>
    </xf>
    <xf numFmtId="3" fontId="22" fillId="0" borderId="7" xfId="8" applyNumberFormat="1" applyFont="1" applyFill="1" applyBorder="1" applyAlignment="1"/>
    <xf numFmtId="3" fontId="22" fillId="0" borderId="20" xfId="8" applyNumberFormat="1" applyFont="1" applyFill="1" applyBorder="1" applyAlignment="1"/>
    <xf numFmtId="3" fontId="22" fillId="0" borderId="7" xfId="12" quotePrefix="1" applyNumberFormat="1" applyFont="1" applyFill="1" applyBorder="1">
      <alignment horizontal="right"/>
    </xf>
    <xf numFmtId="3" fontId="22" fillId="0" borderId="33" xfId="12" quotePrefix="1" applyNumberFormat="1" applyFont="1" applyFill="1" applyBorder="1">
      <alignment horizontal="right"/>
    </xf>
    <xf numFmtId="3" fontId="7" fillId="0" borderId="33" xfId="12" applyNumberFormat="1" applyFont="1" applyFill="1" applyBorder="1">
      <alignment horizontal="right"/>
    </xf>
    <xf numFmtId="3" fontId="7" fillId="0" borderId="19" xfId="12" applyNumberFormat="1" applyFont="1" applyFill="1" applyBorder="1">
      <alignment horizontal="right"/>
    </xf>
    <xf numFmtId="3" fontId="22" fillId="0" borderId="19" xfId="0" applyNumberFormat="1" applyFont="1" applyFill="1" applyBorder="1"/>
    <xf numFmtId="3" fontId="22" fillId="0" borderId="20" xfId="0" applyNumberFormat="1" applyFont="1" applyFill="1" applyBorder="1"/>
    <xf numFmtId="3" fontId="22" fillId="0" borderId="33" xfId="0" applyNumberFormat="1" applyFont="1" applyFill="1" applyBorder="1"/>
    <xf numFmtId="3" fontId="7" fillId="0" borderId="33" xfId="0" applyNumberFormat="1" applyFont="1" applyFill="1" applyBorder="1"/>
    <xf numFmtId="3" fontId="7" fillId="0" borderId="19" xfId="0" applyNumberFormat="1" applyFont="1" applyFill="1" applyBorder="1"/>
    <xf numFmtId="3" fontId="22" fillId="0" borderId="20" xfId="12" quotePrefix="1" applyNumberFormat="1" applyFont="1" applyFill="1" applyBorder="1">
      <alignment horizontal="right"/>
    </xf>
    <xf numFmtId="3" fontId="22" fillId="0" borderId="33" xfId="12" applyNumberFormat="1" applyFont="1" applyFill="1" applyBorder="1">
      <alignment horizontal="right"/>
    </xf>
    <xf numFmtId="3" fontId="7" fillId="0" borderId="21" xfId="12" applyNumberFormat="1" applyFont="1" applyFill="1" applyBorder="1">
      <alignment horizontal="right"/>
    </xf>
    <xf numFmtId="3" fontId="7" fillId="0" borderId="22" xfId="12" applyNumberFormat="1" applyFont="1" applyFill="1" applyBorder="1">
      <alignment horizontal="right"/>
    </xf>
    <xf numFmtId="3" fontId="22" fillId="0" borderId="21" xfId="8" applyNumberFormat="1" applyFont="1" applyFill="1" applyBorder="1" applyAlignment="1"/>
    <xf numFmtId="3" fontId="22" fillId="0" borderId="23" xfId="8" applyNumberFormat="1" applyFont="1" applyFill="1" applyBorder="1" applyAlignment="1"/>
    <xf numFmtId="3" fontId="22" fillId="0" borderId="21" xfId="0" applyNumberFormat="1" applyFont="1" applyFill="1" applyBorder="1"/>
    <xf numFmtId="3" fontId="7" fillId="0" borderId="34" xfId="12" applyNumberFormat="1" applyFont="1" applyFill="1" applyBorder="1">
      <alignment horizontal="right"/>
    </xf>
    <xf numFmtId="3" fontId="0" fillId="0" borderId="0" xfId="0" applyNumberFormat="1"/>
    <xf numFmtId="3" fontId="28" fillId="0" borderId="48" xfId="0" quotePrefix="1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48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8" fillId="0" borderId="3" xfId="0" applyNumberFormat="1" applyFont="1" applyFill="1" applyBorder="1" applyAlignment="1">
      <alignment horizontal="center" vertical="center"/>
    </xf>
    <xf numFmtId="3" fontId="40" fillId="0" borderId="3" xfId="18" quotePrefix="1" applyNumberFormat="1" applyFont="1" applyFill="1" applyBorder="1" applyAlignment="1">
      <alignment horizontal="center" vertical="center" wrapText="1"/>
    </xf>
    <xf numFmtId="3" fontId="22" fillId="0" borderId="19" xfId="15" quotePrefix="1" applyNumberFormat="1" applyFont="1" applyFill="1" applyBorder="1">
      <alignment horizontal="right"/>
    </xf>
    <xf numFmtId="3" fontId="22" fillId="0" borderId="7" xfId="12" applyNumberFormat="1" applyFont="1" applyBorder="1">
      <alignment horizontal="right"/>
    </xf>
    <xf numFmtId="3" fontId="22" fillId="0" borderId="7" xfId="8" applyNumberFormat="1" applyFont="1" applyFill="1" applyBorder="1"/>
    <xf numFmtId="3" fontId="22" fillId="0" borderId="19" xfId="8" applyNumberFormat="1" applyFont="1" applyFill="1" applyBorder="1"/>
    <xf numFmtId="3" fontId="22" fillId="0" borderId="20" xfId="8" applyNumberFormat="1" applyFont="1" applyFill="1" applyBorder="1"/>
    <xf numFmtId="3" fontId="7" fillId="0" borderId="7" xfId="8" applyNumberFormat="1" applyFont="1" applyFill="1" applyBorder="1"/>
    <xf numFmtId="3" fontId="22" fillId="0" borderId="0" xfId="0" applyNumberFormat="1" applyFont="1"/>
    <xf numFmtId="3" fontId="28" fillId="0" borderId="61" xfId="19" quotePrefix="1" applyNumberFormat="1" applyFont="1" applyFill="1" applyBorder="1" applyAlignment="1">
      <alignment horizontal="center" vertical="center" wrapText="1"/>
    </xf>
    <xf numFmtId="3" fontId="28" fillId="0" borderId="40" xfId="19" quotePrefix="1" applyNumberFormat="1" applyFont="1" applyFill="1" applyBorder="1" applyAlignment="1">
      <alignment horizontal="center" vertical="center" wrapText="1"/>
    </xf>
    <xf numFmtId="3" fontId="28" fillId="0" borderId="35" xfId="19" quotePrefix="1" applyNumberFormat="1" applyFont="1" applyFill="1" applyBorder="1" applyAlignment="1">
      <alignment horizontal="center" vertical="center" wrapText="1"/>
    </xf>
    <xf numFmtId="3" fontId="28" fillId="0" borderId="62" xfId="0" applyNumberFormat="1" applyFont="1" applyFill="1" applyBorder="1" applyAlignment="1">
      <alignment wrapText="1"/>
    </xf>
    <xf numFmtId="3" fontId="22" fillId="0" borderId="7" xfId="11" applyNumberFormat="1" applyFont="1" applyBorder="1">
      <alignment horizontal="right"/>
    </xf>
    <xf numFmtId="3" fontId="22" fillId="0" borderId="5" xfId="11" applyNumberFormat="1" applyFont="1" applyBorder="1">
      <alignment horizontal="right"/>
    </xf>
    <xf numFmtId="3" fontId="22" fillId="0" borderId="5" xfId="11" applyNumberFormat="1" applyFont="1" applyFill="1" applyBorder="1">
      <alignment horizontal="right"/>
    </xf>
    <xf numFmtId="3" fontId="22" fillId="0" borderId="21" xfId="0" quotePrefix="1" applyNumberFormat="1" applyFont="1" applyBorder="1"/>
    <xf numFmtId="3" fontId="22" fillId="0" borderId="21" xfId="0" applyNumberFormat="1" applyFont="1" applyBorder="1"/>
    <xf numFmtId="3" fontId="7" fillId="0" borderId="21" xfId="11" applyNumberFormat="1" applyFont="1" applyFill="1" applyBorder="1">
      <alignment horizontal="right"/>
    </xf>
    <xf numFmtId="3" fontId="28" fillId="0" borderId="36" xfId="18" quotePrefix="1" applyNumberFormat="1" applyFont="1" applyFill="1" applyBorder="1">
      <alignment horizontal="center" vertical="center" wrapText="1"/>
    </xf>
    <xf numFmtId="3" fontId="28" fillId="0" borderId="37" xfId="18" quotePrefix="1" applyNumberFormat="1" applyFont="1" applyFill="1" applyBorder="1">
      <alignment horizontal="center" vertical="center" wrapText="1"/>
    </xf>
    <xf numFmtId="3" fontId="22" fillId="0" borderId="7" xfId="1" quotePrefix="1" applyNumberFormat="1" applyFont="1" applyFill="1" applyBorder="1"/>
    <xf numFmtId="3" fontId="22" fillId="0" borderId="21" xfId="1" quotePrefix="1" applyNumberFormat="1" applyFont="1" applyFill="1" applyBorder="1"/>
    <xf numFmtId="3" fontId="7" fillId="0" borderId="0" xfId="0" quotePrefix="1" applyNumberFormat="1" applyFont="1" applyAlignment="1">
      <alignment horizontal="left"/>
    </xf>
    <xf numFmtId="3" fontId="28" fillId="0" borderId="38" xfId="18" quotePrefix="1" applyNumberFormat="1" applyFont="1" applyFill="1" applyBorder="1">
      <alignment horizontal="center" vertical="center" wrapText="1"/>
    </xf>
    <xf numFmtId="3" fontId="7" fillId="0" borderId="7" xfId="18" quotePrefix="1" applyNumberFormat="1" applyFont="1" applyFill="1" applyBorder="1">
      <alignment horizontal="center" vertical="center" wrapText="1"/>
    </xf>
    <xf numFmtId="3" fontId="22" fillId="0" borderId="7" xfId="1" quotePrefix="1" applyNumberFormat="1" applyFont="1" applyFill="1" applyBorder="1" applyAlignment="1">
      <alignment horizontal="right"/>
    </xf>
    <xf numFmtId="3" fontId="22" fillId="0" borderId="7" xfId="8" applyNumberFormat="1" applyFont="1" applyFill="1" applyBorder="1" applyAlignment="1">
      <alignment horizontal="right"/>
    </xf>
    <xf numFmtId="3" fontId="22" fillId="0" borderId="7" xfId="18" quotePrefix="1" applyNumberFormat="1" applyFont="1" applyFill="1" applyBorder="1" applyAlignment="1">
      <alignment horizontal="right" vertical="center" wrapText="1"/>
    </xf>
    <xf numFmtId="3" fontId="22" fillId="0" borderId="7" xfId="8" quotePrefix="1" applyNumberFormat="1" applyFont="1" applyFill="1" applyBorder="1" applyAlignment="1">
      <alignment horizontal="right"/>
    </xf>
    <xf numFmtId="3" fontId="7" fillId="0" borderId="7" xfId="8" quotePrefix="1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 horizontal="right"/>
    </xf>
    <xf numFmtId="3" fontId="7" fillId="0" borderId="7" xfId="8" applyNumberFormat="1" applyFont="1" applyFill="1" applyBorder="1" applyAlignment="1">
      <alignment horizontal="right"/>
    </xf>
    <xf numFmtId="3" fontId="7" fillId="0" borderId="7" xfId="18" quotePrefix="1" applyNumberFormat="1" applyFont="1" applyFill="1" applyBorder="1" applyAlignment="1">
      <alignment horizontal="right" vertical="center" wrapText="1"/>
    </xf>
    <xf numFmtId="3" fontId="22" fillId="0" borderId="7" xfId="0" applyNumberFormat="1" applyFont="1" applyFill="1" applyBorder="1" applyAlignment="1">
      <alignment horizontal="right"/>
    </xf>
    <xf numFmtId="3" fontId="7" fillId="0" borderId="5" xfId="8" quotePrefix="1" applyNumberFormat="1" applyFont="1" applyFill="1" applyBorder="1" applyAlignment="1">
      <alignment horizontal="right"/>
    </xf>
    <xf numFmtId="3" fontId="7" fillId="0" borderId="6" xfId="8" applyNumberFormat="1" applyFont="1" applyFill="1" applyBorder="1" applyAlignment="1"/>
    <xf numFmtId="3" fontId="22" fillId="0" borderId="39" xfId="0" applyNumberFormat="1" applyFont="1" applyBorder="1"/>
    <xf numFmtId="3" fontId="7" fillId="0" borderId="7" xfId="8" applyNumberFormat="1" applyFont="1" applyFill="1" applyBorder="1" applyAlignment="1"/>
    <xf numFmtId="3" fontId="22" fillId="0" borderId="5" xfId="0" applyNumberFormat="1" applyFont="1" applyFill="1" applyBorder="1" applyAlignment="1"/>
    <xf numFmtId="3" fontId="7" fillId="0" borderId="32" xfId="18" quotePrefix="1" applyNumberFormat="1" applyFont="1" applyFill="1" applyBorder="1" applyAlignment="1">
      <alignment vertical="center" wrapText="1"/>
    </xf>
    <xf numFmtId="3" fontId="7" fillId="0" borderId="7" xfId="18" quotePrefix="1" applyNumberFormat="1" applyFont="1" applyFill="1" applyBorder="1" applyAlignment="1">
      <alignment vertical="center" wrapText="1"/>
    </xf>
    <xf numFmtId="3" fontId="22" fillId="0" borderId="7" xfId="8" quotePrefix="1" applyNumberFormat="1" applyFont="1" applyFill="1" applyBorder="1" applyAlignment="1"/>
    <xf numFmtId="3" fontId="7" fillId="0" borderId="7" xfId="8" quotePrefix="1" applyNumberFormat="1" applyFont="1" applyFill="1" applyBorder="1" applyAlignment="1"/>
    <xf numFmtId="3" fontId="7" fillId="0" borderId="21" xfId="8" quotePrefix="1" applyNumberFormat="1" applyFont="1" applyFill="1" applyBorder="1" applyAlignment="1"/>
    <xf numFmtId="3" fontId="34" fillId="0" borderId="8" xfId="0" applyNumberFormat="1" applyFont="1" applyBorder="1" applyAlignment="1">
      <alignment wrapText="1"/>
    </xf>
    <xf numFmtId="3" fontId="28" fillId="0" borderId="40" xfId="8" quotePrefix="1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/>
    </xf>
    <xf numFmtId="3" fontId="7" fillId="0" borderId="21" xfId="8" quotePrefix="1" applyNumberFormat="1" applyFont="1" applyFill="1" applyBorder="1"/>
    <xf numFmtId="3" fontId="22" fillId="0" borderId="21" xfId="8" quotePrefix="1" applyNumberFormat="1" applyFont="1" applyFill="1" applyBorder="1"/>
    <xf numFmtId="3" fontId="7" fillId="0" borderId="41" xfId="8" quotePrefix="1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7" fillId="0" borderId="7" xfId="0" applyNumberFormat="1" applyFont="1" applyFill="1" applyBorder="1"/>
    <xf numFmtId="3" fontId="32" fillId="0" borderId="0" xfId="0" quotePrefix="1" applyNumberFormat="1" applyFont="1" applyAlignment="1">
      <alignment vertical="top"/>
    </xf>
    <xf numFmtId="3" fontId="19" fillId="0" borderId="3" xfId="17" applyNumberFormat="1" applyFont="1" applyAlignment="1">
      <alignment horizontal="center" vertical="center"/>
    </xf>
    <xf numFmtId="3" fontId="19" fillId="0" borderId="43" xfId="18" quotePrefix="1" applyNumberFormat="1" applyFont="1" applyFill="1" applyBorder="1" applyAlignment="1">
      <alignment horizontal="center" vertical="center" wrapText="1"/>
    </xf>
    <xf numFmtId="3" fontId="19" fillId="0" borderId="44" xfId="18" quotePrefix="1" applyNumberFormat="1" applyFont="1" applyFill="1" applyBorder="1" applyAlignment="1">
      <alignment horizontal="center" vertical="center" wrapText="1"/>
    </xf>
    <xf numFmtId="3" fontId="22" fillId="0" borderId="21" xfId="15" applyNumberFormat="1" applyFont="1" applyFill="1" applyBorder="1">
      <alignment horizontal="right"/>
    </xf>
    <xf numFmtId="3" fontId="35" fillId="0" borderId="0" xfId="0" applyNumberFormat="1" applyFont="1"/>
    <xf numFmtId="3" fontId="28" fillId="0" borderId="42" xfId="18" quotePrefix="1" applyNumberFormat="1" applyFont="1" applyFill="1" applyBorder="1">
      <alignment horizontal="center" vertical="center" wrapText="1"/>
    </xf>
    <xf numFmtId="3" fontId="28" fillId="0" borderId="42" xfId="18" quotePrefix="1" applyNumberFormat="1" applyFont="1" applyFill="1" applyBorder="1" applyAlignment="1">
      <alignment horizontal="center" vertical="center" wrapText="1"/>
    </xf>
    <xf numFmtId="3" fontId="22" fillId="0" borderId="7" xfId="15" quotePrefix="1" applyNumberFormat="1" applyFont="1" applyFill="1" applyBorder="1">
      <alignment horizontal="right"/>
    </xf>
    <xf numFmtId="3" fontId="22" fillId="0" borderId="7" xfId="0" quotePrefix="1" applyNumberFormat="1" applyFont="1" applyFill="1" applyBorder="1"/>
    <xf numFmtId="3" fontId="19" fillId="0" borderId="0" xfId="17" applyNumberFormat="1" applyFont="1" applyBorder="1" applyAlignment="1">
      <alignment horizontal="center" vertical="center"/>
    </xf>
    <xf numFmtId="3" fontId="22" fillId="0" borderId="0" xfId="15" quotePrefix="1" applyNumberFormat="1" applyFont="1" applyFill="1" applyBorder="1">
      <alignment horizontal="right"/>
    </xf>
    <xf numFmtId="3" fontId="22" fillId="0" borderId="0" xfId="15" applyNumberFormat="1" applyFont="1" applyFill="1" applyBorder="1">
      <alignment horizontal="right"/>
    </xf>
    <xf numFmtId="3" fontId="7" fillId="0" borderId="0" xfId="15" applyNumberFormat="1" applyFont="1" applyFill="1" applyBorder="1">
      <alignment horizontal="right"/>
    </xf>
  </cellXfs>
  <cellStyles count="20">
    <cellStyle name="Allignment_01" xfId="1"/>
    <cellStyle name="BOLD" xfId="2"/>
    <cellStyle name="Bold 2" xfId="3"/>
    <cellStyle name="Cells" xfId="4"/>
    <cellStyle name="Colour_01" xfId="6"/>
    <cellStyle name="Comma" xfId="8" builtinId="3"/>
    <cellStyle name="Hyperlink" xfId="5" builtinId="8"/>
    <cellStyle name="Indent2" xfId="7"/>
    <cellStyle name="Normal" xfId="0" builtinId="0"/>
    <cellStyle name="Normal_Cover" xfId="9"/>
    <cellStyle name="Normal_Index" xfId="10"/>
    <cellStyle name="Numbers" xfId="11"/>
    <cellStyle name="Numbers 2" xfId="12"/>
    <cellStyle name="Placeholder" xfId="13"/>
    <cellStyle name="Subtotals" xfId="14"/>
    <cellStyle name="Subtotals 2" xfId="15"/>
    <cellStyle name="Text" xfId="16"/>
    <cellStyle name="TGK_BORDOSU" xfId="17"/>
    <cellStyle name="Titles" xfId="18"/>
    <cellStyle name="Titles 2" xfId="19"/>
  </cellStyles>
  <dxfs count="1"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22</xdr:row>
      <xdr:rowOff>19050</xdr:rowOff>
    </xdr:from>
    <xdr:to>
      <xdr:col>5</xdr:col>
      <xdr:colOff>333375</xdr:colOff>
      <xdr:row>27</xdr:row>
      <xdr:rowOff>180975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4286250"/>
          <a:ext cx="1400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vool\AppData\Local\Microsoft\Windows\Temporary%20Internet%20Files\Content.Outlook\35I3VPBS\Solvency%20and%20Financial%20condition%20report%20-%20Public%20QRTs%20-%20%20as%20of%20December%2031,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S.02.01"/>
      <sheetName val="S.05.01"/>
      <sheetName val="S.05.02"/>
      <sheetName val="S.12.01"/>
      <sheetName val="S.17.01"/>
      <sheetName val="S.19.01"/>
      <sheetName val="S.22.01"/>
      <sheetName val="S.23.01"/>
      <sheetName val="S.25.01"/>
      <sheetName val="S.25.02"/>
      <sheetName val="S.28.01"/>
      <sheetName val="S.28.02"/>
    </sheetNames>
    <sheetDataSet>
      <sheetData sheetId="0">
        <row r="22">
          <cell r="C22" t="str">
            <v>EUR million</v>
          </cell>
        </row>
      </sheetData>
      <sheetData sheetId="1"/>
      <sheetData sheetId="2">
        <row r="3">
          <cell r="B3" t="str">
            <v>EUR million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B3" t="str">
            <v>EUR million</v>
          </cell>
        </row>
      </sheetData>
      <sheetData sheetId="9"/>
      <sheetData sheetId="10">
        <row r="3">
          <cell r="B3" t="str">
            <v>EUR million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2"/>
  <sheetViews>
    <sheetView showGridLines="0" tabSelected="1" zoomScaleNormal="100" workbookViewId="0"/>
  </sheetViews>
  <sheetFormatPr defaultRowHeight="15"/>
  <cols>
    <col min="2" max="2" width="36.5703125" customWidth="1"/>
    <col min="3" max="3" width="37.5703125" customWidth="1"/>
  </cols>
  <sheetData>
    <row r="4" spans="2:3" ht="27.75">
      <c r="B4" s="1" t="s">
        <v>0</v>
      </c>
    </row>
    <row r="5" spans="2:3" ht="18">
      <c r="B5" s="2"/>
    </row>
    <row r="6" spans="2:3" ht="15.75">
      <c r="B6" s="3" t="s">
        <v>1</v>
      </c>
    </row>
    <row r="7" spans="2:3" ht="15.75">
      <c r="B7" s="3"/>
    </row>
    <row r="9" spans="2:3" ht="17.25" thickBot="1">
      <c r="B9" s="156" t="s">
        <v>2</v>
      </c>
      <c r="C9" s="156"/>
    </row>
    <row r="10" spans="2:3" ht="15.75" thickTop="1">
      <c r="B10" s="149" t="s">
        <v>3</v>
      </c>
      <c r="C10" s="153" t="s">
        <v>345</v>
      </c>
    </row>
    <row r="11" spans="2:3">
      <c r="B11" s="150" t="s">
        <v>4</v>
      </c>
      <c r="C11" s="154" t="s">
        <v>346</v>
      </c>
    </row>
    <row r="12" spans="2:3">
      <c r="B12" s="150" t="s">
        <v>5</v>
      </c>
      <c r="C12" s="154" t="s">
        <v>347</v>
      </c>
    </row>
    <row r="13" spans="2:3">
      <c r="B13" s="150" t="s">
        <v>6</v>
      </c>
      <c r="C13" s="154" t="s">
        <v>351</v>
      </c>
    </row>
    <row r="14" spans="2:3">
      <c r="B14" s="150" t="s">
        <v>7</v>
      </c>
      <c r="C14" s="154" t="s">
        <v>348</v>
      </c>
    </row>
    <row r="15" spans="2:3">
      <c r="B15" s="150" t="s">
        <v>8</v>
      </c>
      <c r="C15" s="154" t="s">
        <v>9</v>
      </c>
    </row>
    <row r="16" spans="2:3">
      <c r="B16" s="150" t="s">
        <v>10</v>
      </c>
      <c r="C16" s="154" t="s">
        <v>352</v>
      </c>
    </row>
    <row r="17" spans="2:3">
      <c r="B17" s="150" t="s">
        <v>11</v>
      </c>
      <c r="C17" s="154" t="s">
        <v>349</v>
      </c>
    </row>
    <row r="18" spans="2:3" ht="15.75" thickBot="1">
      <c r="B18" s="151" t="s">
        <v>12</v>
      </c>
      <c r="C18" s="155" t="s">
        <v>350</v>
      </c>
    </row>
    <row r="19" spans="2:3">
      <c r="B19" s="4"/>
      <c r="C19" s="4"/>
    </row>
    <row r="22" spans="2:3" hidden="1">
      <c r="C22" s="5" t="str">
        <f>+C15&amp;" "&amp;C16</f>
        <v>EUR Thousand</v>
      </c>
    </row>
  </sheetData>
  <mergeCells count="1">
    <mergeCell ref="B9:C9"/>
  </mergeCells>
  <pageMargins left="0.7" right="0.7" top="0.75" bottom="0.75" header="0.3" footer="0.3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Normal="100" workbookViewId="0">
      <selection activeCell="B1" sqref="B1"/>
    </sheetView>
  </sheetViews>
  <sheetFormatPr defaultRowHeight="12.75"/>
  <cols>
    <col min="1" max="1" width="9.140625" style="101"/>
    <col min="2" max="2" width="69.7109375" style="111" customWidth="1"/>
    <col min="3" max="7" width="12.7109375" style="307" customWidth="1"/>
    <col min="8" max="16384" width="9.140625" style="101"/>
  </cols>
  <sheetData>
    <row r="1" spans="1:7" ht="13.5">
      <c r="A1" s="6" t="s">
        <v>13</v>
      </c>
    </row>
    <row r="2" spans="1:7" ht="13.5">
      <c r="A2" s="6"/>
    </row>
    <row r="3" spans="1:7" ht="13.5">
      <c r="B3" s="112" t="str">
        <f>+[1]S.22.01!B3</f>
        <v>EUR million</v>
      </c>
    </row>
    <row r="4" spans="1:7">
      <c r="B4" s="157" t="s">
        <v>220</v>
      </c>
      <c r="C4" s="157"/>
    </row>
    <row r="5" spans="1:7" ht="17.25" thickBot="1">
      <c r="B5" s="80" t="s">
        <v>221</v>
      </c>
      <c r="C5" s="322"/>
    </row>
    <row r="6" spans="1:7" ht="24" customHeight="1" thickTop="1">
      <c r="B6" s="113"/>
      <c r="C6" s="323" t="s">
        <v>101</v>
      </c>
      <c r="D6" s="323" t="s">
        <v>222</v>
      </c>
      <c r="E6" s="323" t="s">
        <v>223</v>
      </c>
      <c r="F6" s="323" t="s">
        <v>224</v>
      </c>
      <c r="G6" s="323" t="s">
        <v>225</v>
      </c>
    </row>
    <row r="7" spans="1:7" ht="25.5">
      <c r="B7" s="97" t="s">
        <v>226</v>
      </c>
      <c r="C7" s="324"/>
      <c r="D7" s="324"/>
      <c r="E7" s="324"/>
      <c r="F7" s="324"/>
      <c r="G7" s="324"/>
    </row>
    <row r="8" spans="1:7">
      <c r="B8" s="114" t="s">
        <v>227</v>
      </c>
      <c r="C8" s="325">
        <v>40000</v>
      </c>
      <c r="D8" s="326">
        <v>40000</v>
      </c>
      <c r="E8" s="326"/>
      <c r="F8" s="326">
        <v>0</v>
      </c>
      <c r="G8" s="326"/>
    </row>
    <row r="9" spans="1:7">
      <c r="B9" s="114" t="s">
        <v>228</v>
      </c>
      <c r="C9" s="326">
        <v>18773</v>
      </c>
      <c r="D9" s="326">
        <v>18773</v>
      </c>
      <c r="E9" s="326"/>
      <c r="F9" s="326">
        <v>0</v>
      </c>
      <c r="G9" s="326"/>
    </row>
    <row r="10" spans="1:7" ht="25.5">
      <c r="B10" s="114" t="s">
        <v>229</v>
      </c>
      <c r="C10" s="326">
        <v>0</v>
      </c>
      <c r="D10" s="326">
        <v>0</v>
      </c>
      <c r="E10" s="326"/>
      <c r="F10" s="326">
        <v>0</v>
      </c>
      <c r="G10" s="326"/>
    </row>
    <row r="11" spans="1:7">
      <c r="B11" s="114" t="s">
        <v>230</v>
      </c>
      <c r="C11" s="326">
        <v>0</v>
      </c>
      <c r="D11" s="326">
        <v>0</v>
      </c>
      <c r="E11" s="326">
        <v>0</v>
      </c>
      <c r="F11" s="326">
        <v>0</v>
      </c>
      <c r="G11" s="326">
        <v>0</v>
      </c>
    </row>
    <row r="12" spans="1:7">
      <c r="B12" s="114" t="s">
        <v>231</v>
      </c>
      <c r="C12" s="326">
        <v>0</v>
      </c>
      <c r="D12" s="326">
        <v>0</v>
      </c>
      <c r="E12" s="326"/>
      <c r="F12" s="326"/>
      <c r="G12" s="326"/>
    </row>
    <row r="13" spans="1:7">
      <c r="B13" s="114" t="s">
        <v>232</v>
      </c>
      <c r="C13" s="326">
        <v>0</v>
      </c>
      <c r="D13" s="326"/>
      <c r="E13" s="326">
        <v>0</v>
      </c>
      <c r="F13" s="326">
        <v>0</v>
      </c>
      <c r="G13" s="326">
        <v>0</v>
      </c>
    </row>
    <row r="14" spans="1:7">
      <c r="B14" s="114" t="s">
        <v>233</v>
      </c>
      <c r="C14" s="326">
        <v>0</v>
      </c>
      <c r="D14" s="326"/>
      <c r="E14" s="326">
        <v>0</v>
      </c>
      <c r="F14" s="326">
        <v>0</v>
      </c>
      <c r="G14" s="326">
        <v>0</v>
      </c>
    </row>
    <row r="15" spans="1:7">
      <c r="B15" s="99" t="s">
        <v>234</v>
      </c>
      <c r="C15" s="326">
        <v>438548</v>
      </c>
      <c r="D15" s="326">
        <v>438548</v>
      </c>
      <c r="E15" s="326"/>
      <c r="F15" s="326"/>
      <c r="G15" s="326"/>
    </row>
    <row r="16" spans="1:7">
      <c r="B16" s="114" t="s">
        <v>81</v>
      </c>
      <c r="C16" s="326">
        <v>34562</v>
      </c>
      <c r="D16" s="326"/>
      <c r="E16" s="326">
        <v>0</v>
      </c>
      <c r="F16" s="326">
        <v>34562</v>
      </c>
      <c r="G16" s="326">
        <v>0</v>
      </c>
    </row>
    <row r="17" spans="2:7">
      <c r="B17" s="114" t="s">
        <v>235</v>
      </c>
      <c r="C17" s="326">
        <v>0</v>
      </c>
      <c r="D17" s="326"/>
      <c r="E17" s="326"/>
      <c r="F17" s="326"/>
      <c r="G17" s="326">
        <v>0</v>
      </c>
    </row>
    <row r="18" spans="2:7">
      <c r="B18" s="114" t="s">
        <v>236</v>
      </c>
      <c r="C18" s="326">
        <v>0</v>
      </c>
      <c r="D18" s="326">
        <v>0</v>
      </c>
      <c r="E18" s="326">
        <v>0</v>
      </c>
      <c r="F18" s="326">
        <v>0</v>
      </c>
      <c r="G18" s="326">
        <v>0</v>
      </c>
    </row>
    <row r="19" spans="2:7" ht="25.5">
      <c r="B19" s="97" t="s">
        <v>237</v>
      </c>
      <c r="C19" s="327"/>
      <c r="D19" s="327"/>
      <c r="E19" s="327"/>
      <c r="F19" s="327"/>
      <c r="G19" s="327"/>
    </row>
    <row r="20" spans="2:7" ht="25.5">
      <c r="B20" s="114" t="s">
        <v>237</v>
      </c>
      <c r="C20" s="328">
        <v>0</v>
      </c>
      <c r="D20" s="327"/>
      <c r="E20" s="327"/>
      <c r="F20" s="327"/>
      <c r="G20" s="327"/>
    </row>
    <row r="21" spans="2:7">
      <c r="B21" s="97" t="s">
        <v>238</v>
      </c>
      <c r="C21" s="327"/>
      <c r="D21" s="327"/>
      <c r="E21" s="327"/>
      <c r="F21" s="327"/>
      <c r="G21" s="327"/>
    </row>
    <row r="22" spans="2:7">
      <c r="B22" s="114" t="s">
        <v>239</v>
      </c>
      <c r="C22" s="326">
        <v>0</v>
      </c>
      <c r="D22" s="326">
        <v>0</v>
      </c>
      <c r="E22" s="326">
        <v>0</v>
      </c>
      <c r="F22" s="326">
        <v>0</v>
      </c>
      <c r="G22" s="327">
        <v>0</v>
      </c>
    </row>
    <row r="23" spans="2:7">
      <c r="B23" s="115" t="s">
        <v>240</v>
      </c>
      <c r="C23" s="329">
        <v>531884</v>
      </c>
      <c r="D23" s="329">
        <v>497321</v>
      </c>
      <c r="E23" s="329">
        <v>0</v>
      </c>
      <c r="F23" s="329">
        <v>34562</v>
      </c>
      <c r="G23" s="329">
        <v>0</v>
      </c>
    </row>
    <row r="24" spans="2:7" ht="16.5" customHeight="1">
      <c r="B24" s="116"/>
      <c r="C24" s="330"/>
      <c r="D24" s="330"/>
      <c r="E24" s="330"/>
      <c r="F24" s="330"/>
      <c r="G24" s="330"/>
    </row>
    <row r="25" spans="2:7" ht="16.5" customHeight="1">
      <c r="B25" s="97" t="s">
        <v>241</v>
      </c>
      <c r="C25" s="327"/>
      <c r="D25" s="327"/>
      <c r="E25" s="327"/>
      <c r="F25" s="327"/>
      <c r="G25" s="327"/>
    </row>
    <row r="26" spans="2:7">
      <c r="B26" s="114" t="s">
        <v>242</v>
      </c>
      <c r="C26" s="326">
        <v>0</v>
      </c>
      <c r="D26" s="326"/>
      <c r="E26" s="326"/>
      <c r="F26" s="326">
        <v>0</v>
      </c>
      <c r="G26" s="326"/>
    </row>
    <row r="27" spans="2:7" ht="25.5">
      <c r="B27" s="114" t="s">
        <v>243</v>
      </c>
      <c r="C27" s="326">
        <v>0</v>
      </c>
      <c r="D27" s="326"/>
      <c r="E27" s="326"/>
      <c r="F27" s="326">
        <v>0</v>
      </c>
      <c r="G27" s="326"/>
    </row>
    <row r="28" spans="2:7">
      <c r="B28" s="114" t="s">
        <v>244</v>
      </c>
      <c r="C28" s="326">
        <v>0</v>
      </c>
      <c r="D28" s="326"/>
      <c r="E28" s="326"/>
      <c r="F28" s="326">
        <v>0</v>
      </c>
      <c r="G28" s="326">
        <v>0</v>
      </c>
    </row>
    <row r="29" spans="2:7">
      <c r="B29" s="114" t="s">
        <v>245</v>
      </c>
      <c r="C29" s="326">
        <v>0</v>
      </c>
      <c r="D29" s="326"/>
      <c r="E29" s="326"/>
      <c r="F29" s="326">
        <v>0</v>
      </c>
      <c r="G29" s="326">
        <v>0</v>
      </c>
    </row>
    <row r="30" spans="2:7">
      <c r="B30" s="114" t="s">
        <v>246</v>
      </c>
      <c r="C30" s="326">
        <v>0</v>
      </c>
      <c r="D30" s="326"/>
      <c r="E30" s="326"/>
      <c r="F30" s="326">
        <v>0</v>
      </c>
      <c r="G30" s="326"/>
    </row>
    <row r="31" spans="2:7">
      <c r="B31" s="114" t="s">
        <v>247</v>
      </c>
      <c r="C31" s="326">
        <v>0</v>
      </c>
      <c r="D31" s="326"/>
      <c r="E31" s="326"/>
      <c r="F31" s="326">
        <v>0</v>
      </c>
      <c r="G31" s="326">
        <v>0</v>
      </c>
    </row>
    <row r="32" spans="2:7">
      <c r="B32" s="114" t="s">
        <v>248</v>
      </c>
      <c r="C32" s="326">
        <v>0</v>
      </c>
      <c r="D32" s="326"/>
      <c r="E32" s="326"/>
      <c r="F32" s="326">
        <v>0</v>
      </c>
      <c r="G32" s="326"/>
    </row>
    <row r="33" spans="2:7" ht="25.5">
      <c r="B33" s="114" t="s">
        <v>249</v>
      </c>
      <c r="C33" s="326">
        <v>0</v>
      </c>
      <c r="D33" s="326"/>
      <c r="E33" s="326"/>
      <c r="F33" s="326">
        <v>0</v>
      </c>
      <c r="G33" s="326">
        <v>0</v>
      </c>
    </row>
    <row r="34" spans="2:7">
      <c r="B34" s="114" t="s">
        <v>250</v>
      </c>
      <c r="C34" s="326">
        <v>0</v>
      </c>
      <c r="D34" s="326"/>
      <c r="E34" s="326"/>
      <c r="F34" s="326">
        <v>0</v>
      </c>
      <c r="G34" s="326">
        <v>0</v>
      </c>
    </row>
    <row r="35" spans="2:7">
      <c r="B35" s="96" t="s">
        <v>251</v>
      </c>
      <c r="C35" s="331">
        <v>0</v>
      </c>
      <c r="D35" s="332"/>
      <c r="E35" s="332"/>
      <c r="F35" s="331">
        <v>0</v>
      </c>
      <c r="G35" s="331">
        <v>0</v>
      </c>
    </row>
    <row r="36" spans="2:7" ht="16.5" customHeight="1">
      <c r="B36" s="117"/>
      <c r="C36" s="333"/>
      <c r="D36" s="333"/>
      <c r="E36" s="333"/>
      <c r="F36" s="333"/>
      <c r="G36" s="333"/>
    </row>
    <row r="37" spans="2:7" ht="16.5" customHeight="1">
      <c r="B37" s="118" t="s">
        <v>252</v>
      </c>
      <c r="C37" s="332"/>
      <c r="D37" s="332"/>
      <c r="E37" s="332"/>
      <c r="F37" s="332"/>
      <c r="G37" s="332"/>
    </row>
    <row r="38" spans="2:7" ht="16.5" customHeight="1">
      <c r="B38" s="119" t="s">
        <v>253</v>
      </c>
      <c r="C38" s="331">
        <v>531884</v>
      </c>
      <c r="D38" s="331">
        <v>497321</v>
      </c>
      <c r="E38" s="331">
        <v>0</v>
      </c>
      <c r="F38" s="331">
        <v>34562</v>
      </c>
      <c r="G38" s="331">
        <v>0</v>
      </c>
    </row>
    <row r="39" spans="2:7" ht="16.5" customHeight="1">
      <c r="B39" s="119" t="s">
        <v>254</v>
      </c>
      <c r="C39" s="331">
        <v>531884</v>
      </c>
      <c r="D39" s="331">
        <v>497321</v>
      </c>
      <c r="E39" s="331">
        <v>0</v>
      </c>
      <c r="F39" s="331">
        <v>34562</v>
      </c>
      <c r="G39" s="332"/>
    </row>
    <row r="40" spans="2:7" ht="16.5" customHeight="1">
      <c r="B40" s="119" t="s">
        <v>255</v>
      </c>
      <c r="C40" s="331">
        <v>531884</v>
      </c>
      <c r="D40" s="331">
        <v>497321</v>
      </c>
      <c r="E40" s="331">
        <v>0</v>
      </c>
      <c r="F40" s="331">
        <v>34562</v>
      </c>
      <c r="G40" s="331">
        <v>0</v>
      </c>
    </row>
    <row r="41" spans="2:7" ht="16.5" customHeight="1">
      <c r="B41" s="120" t="s">
        <v>256</v>
      </c>
      <c r="C41" s="334">
        <v>529570</v>
      </c>
      <c r="D41" s="334">
        <v>497321</v>
      </c>
      <c r="E41" s="334">
        <v>0</v>
      </c>
      <c r="F41" s="334">
        <v>32249</v>
      </c>
      <c r="G41" s="334"/>
    </row>
    <row r="42" spans="2:7" ht="16.5" customHeight="1">
      <c r="B42" s="121" t="s">
        <v>257</v>
      </c>
      <c r="C42" s="335">
        <v>358319</v>
      </c>
      <c r="D42" s="336"/>
      <c r="E42" s="336"/>
      <c r="F42" s="336"/>
      <c r="G42" s="336"/>
    </row>
    <row r="43" spans="2:7" ht="16.5" customHeight="1">
      <c r="B43" s="122" t="s">
        <v>258</v>
      </c>
      <c r="C43" s="337">
        <v>161244</v>
      </c>
    </row>
    <row r="44" spans="2:7" ht="16.5" customHeight="1">
      <c r="B44" s="115" t="s">
        <v>259</v>
      </c>
      <c r="C44" s="337">
        <v>1.48</v>
      </c>
    </row>
    <row r="45" spans="2:7" ht="16.5" customHeight="1">
      <c r="B45" s="115" t="s">
        <v>260</v>
      </c>
      <c r="C45" s="337">
        <v>3.28</v>
      </c>
    </row>
    <row r="46" spans="2:7" ht="16.5" customHeight="1">
      <c r="B46" s="123"/>
      <c r="C46" s="338"/>
    </row>
    <row r="47" spans="2:7" ht="16.5" customHeight="1">
      <c r="B47" s="124"/>
      <c r="C47" s="339"/>
    </row>
    <row r="48" spans="2:7" ht="16.5" customHeight="1">
      <c r="B48" s="97" t="s">
        <v>261</v>
      </c>
      <c r="C48" s="340">
        <v>0</v>
      </c>
    </row>
    <row r="49" spans="2:3" ht="16.5" customHeight="1">
      <c r="B49" s="114" t="s">
        <v>86</v>
      </c>
      <c r="C49" s="341">
        <v>497321</v>
      </c>
    </row>
    <row r="50" spans="2:3" ht="16.5" customHeight="1">
      <c r="B50" s="114" t="s">
        <v>262</v>
      </c>
      <c r="C50" s="341">
        <v>0</v>
      </c>
    </row>
    <row r="51" spans="2:3" ht="16.5" customHeight="1">
      <c r="B51" s="114" t="s">
        <v>263</v>
      </c>
      <c r="C51" s="341">
        <v>0</v>
      </c>
    </row>
    <row r="52" spans="2:3" ht="16.5" customHeight="1">
      <c r="B52" s="114" t="s">
        <v>264</v>
      </c>
      <c r="C52" s="341">
        <v>58773</v>
      </c>
    </row>
    <row r="53" spans="2:3" ht="21.75" customHeight="1">
      <c r="B53" s="114" t="s">
        <v>265</v>
      </c>
      <c r="C53" s="341">
        <v>0</v>
      </c>
    </row>
    <row r="54" spans="2:3" ht="16.5" customHeight="1">
      <c r="B54" s="97" t="s">
        <v>261</v>
      </c>
      <c r="C54" s="342">
        <v>438548</v>
      </c>
    </row>
    <row r="55" spans="2:3" ht="16.5" customHeight="1">
      <c r="B55" s="97" t="s">
        <v>266</v>
      </c>
      <c r="C55" s="340">
        <v>0</v>
      </c>
    </row>
    <row r="56" spans="2:3" ht="16.5" customHeight="1">
      <c r="B56" s="114" t="s">
        <v>267</v>
      </c>
      <c r="C56" s="341">
        <v>14088</v>
      </c>
    </row>
    <row r="57" spans="2:3" ht="16.5" customHeight="1">
      <c r="B57" s="114" t="s">
        <v>268</v>
      </c>
      <c r="C57" s="341">
        <v>4046</v>
      </c>
    </row>
    <row r="58" spans="2:3" ht="16.5" customHeight="1">
      <c r="B58" s="125"/>
      <c r="C58" s="275"/>
    </row>
    <row r="59" spans="2:3" ht="16.5" customHeight="1" thickBot="1">
      <c r="B59" s="126" t="s">
        <v>269</v>
      </c>
      <c r="C59" s="343">
        <v>18134</v>
      </c>
    </row>
    <row r="60" spans="2:3" ht="13.5" thickTop="1"/>
  </sheetData>
  <mergeCells count="1">
    <mergeCell ref="B4:C4"/>
  </mergeCells>
  <hyperlinks>
    <hyperlink ref="A1" location="Index!A1" display="Index"/>
  </hyperlinks>
  <pageMargins left="0.7" right="0.7" top="0.75" bottom="0.75" header="0.3" footer="0.3"/>
  <pageSetup paperSize="9" scale="6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Normal="100" workbookViewId="0">
      <selection activeCell="B1" sqref="B1"/>
    </sheetView>
  </sheetViews>
  <sheetFormatPr defaultRowHeight="12.75"/>
  <cols>
    <col min="1" max="1" width="9.140625" style="101"/>
    <col min="2" max="2" width="48.7109375" style="101" customWidth="1"/>
    <col min="3" max="5" width="15.85546875" style="307" customWidth="1"/>
    <col min="6" max="16384" width="9.140625" style="101"/>
  </cols>
  <sheetData>
    <row r="1" spans="1:5" ht="13.5">
      <c r="A1" s="6" t="s">
        <v>13</v>
      </c>
    </row>
    <row r="2" spans="1:5" ht="13.5">
      <c r="A2" s="6"/>
    </row>
    <row r="3" spans="1:5" ht="13.5">
      <c r="B3" s="102" t="str">
        <f>+[1]S.02.01!B3</f>
        <v>EUR million</v>
      </c>
    </row>
    <row r="4" spans="1:5">
      <c r="B4" s="157" t="s">
        <v>270</v>
      </c>
      <c r="C4" s="157"/>
    </row>
    <row r="5" spans="1:5" ht="17.25" customHeight="1" thickBot="1">
      <c r="B5" s="80" t="s">
        <v>271</v>
      </c>
      <c r="C5" s="344"/>
    </row>
    <row r="6" spans="1:5" ht="26.25" thickTop="1">
      <c r="B6" s="127"/>
      <c r="C6" s="345" t="s">
        <v>272</v>
      </c>
      <c r="D6" s="345" t="s">
        <v>273</v>
      </c>
      <c r="E6" s="346" t="s">
        <v>274</v>
      </c>
    </row>
    <row r="7" spans="1:5" ht="16.5" customHeight="1">
      <c r="B7" s="128" t="s">
        <v>275</v>
      </c>
      <c r="C7" s="174">
        <v>323826</v>
      </c>
      <c r="D7" s="174">
        <v>0</v>
      </c>
      <c r="E7" s="171">
        <v>0</v>
      </c>
    </row>
    <row r="8" spans="1:5" ht="16.5" customHeight="1">
      <c r="B8" s="128" t="s">
        <v>276</v>
      </c>
      <c r="C8" s="341">
        <v>26170</v>
      </c>
      <c r="D8" s="174">
        <v>0</v>
      </c>
      <c r="E8" s="171">
        <v>0</v>
      </c>
    </row>
    <row r="9" spans="1:5" ht="16.5" customHeight="1">
      <c r="B9" s="128" t="s">
        <v>277</v>
      </c>
      <c r="C9" s="174">
        <v>104031</v>
      </c>
      <c r="D9" s="174">
        <v>0</v>
      </c>
      <c r="E9" s="171">
        <v>0</v>
      </c>
    </row>
    <row r="10" spans="1:5" ht="16.5" customHeight="1">
      <c r="B10" s="128" t="s">
        <v>278</v>
      </c>
      <c r="C10" s="174">
        <v>10673</v>
      </c>
      <c r="D10" s="174">
        <v>0</v>
      </c>
      <c r="E10" s="171">
        <v>0</v>
      </c>
    </row>
    <row r="11" spans="1:5" ht="16.5" customHeight="1">
      <c r="B11" s="128" t="s">
        <v>279</v>
      </c>
      <c r="C11" s="174">
        <v>72715</v>
      </c>
      <c r="D11" s="174">
        <v>0</v>
      </c>
      <c r="E11" s="171">
        <v>0</v>
      </c>
    </row>
    <row r="12" spans="1:5" ht="16.5" customHeight="1">
      <c r="B12" s="128" t="s">
        <v>280</v>
      </c>
      <c r="C12" s="174">
        <v>-137022</v>
      </c>
      <c r="D12" s="174">
        <v>0</v>
      </c>
      <c r="E12" s="171">
        <v>0</v>
      </c>
    </row>
    <row r="13" spans="1:5" ht="16.5" customHeight="1">
      <c r="B13" s="128" t="s">
        <v>281</v>
      </c>
      <c r="C13" s="174">
        <v>0</v>
      </c>
      <c r="D13" s="174">
        <v>0</v>
      </c>
      <c r="E13" s="171">
        <v>0</v>
      </c>
    </row>
    <row r="14" spans="1:5" ht="16.5" customHeight="1" thickBot="1">
      <c r="B14" s="129" t="s">
        <v>282</v>
      </c>
      <c r="C14" s="347">
        <v>400392</v>
      </c>
      <c r="D14" s="348">
        <v>0</v>
      </c>
      <c r="E14" s="292">
        <v>0</v>
      </c>
    </row>
    <row r="15" spans="1:5" ht="16.5" customHeight="1" thickTop="1" thickBot="1">
      <c r="B15" s="130"/>
      <c r="C15" s="222"/>
      <c r="D15" s="222"/>
      <c r="E15" s="222"/>
    </row>
    <row r="16" spans="1:5" ht="16.5" customHeight="1" thickTop="1">
      <c r="B16" s="131" t="s">
        <v>283</v>
      </c>
      <c r="C16" s="349"/>
      <c r="D16" s="350"/>
      <c r="E16" s="350"/>
    </row>
    <row r="17" spans="2:5" ht="16.5" customHeight="1">
      <c r="B17" s="128" t="s">
        <v>284</v>
      </c>
      <c r="C17" s="174">
        <v>40493</v>
      </c>
      <c r="D17" s="294"/>
      <c r="E17" s="294"/>
    </row>
    <row r="18" spans="2:5" ht="16.5" customHeight="1">
      <c r="B18" s="128" t="s">
        <v>285</v>
      </c>
      <c r="C18" s="174">
        <v>-58727</v>
      </c>
      <c r="D18" s="294"/>
      <c r="E18" s="294"/>
    </row>
    <row r="19" spans="2:5" ht="16.5" customHeight="1">
      <c r="B19" s="128" t="s">
        <v>286</v>
      </c>
      <c r="C19" s="174">
        <v>-23839</v>
      </c>
      <c r="D19" s="294"/>
      <c r="E19" s="294"/>
    </row>
    <row r="20" spans="2:5" ht="25.5">
      <c r="B20" s="132" t="s">
        <v>287</v>
      </c>
      <c r="C20" s="174">
        <v>0</v>
      </c>
      <c r="D20" s="294"/>
      <c r="E20" s="294"/>
    </row>
    <row r="21" spans="2:5" ht="16.5" customHeight="1">
      <c r="B21" s="117" t="s">
        <v>288</v>
      </c>
      <c r="C21" s="171">
        <v>358319</v>
      </c>
      <c r="D21" s="294"/>
      <c r="E21" s="294"/>
    </row>
    <row r="22" spans="2:5" ht="16.5" customHeight="1">
      <c r="B22" s="117" t="s">
        <v>289</v>
      </c>
      <c r="C22" s="171">
        <v>0</v>
      </c>
      <c r="D22" s="294"/>
      <c r="E22" s="294"/>
    </row>
    <row r="23" spans="2:5" ht="16.5" customHeight="1">
      <c r="B23" s="133" t="s">
        <v>290</v>
      </c>
      <c r="C23" s="351">
        <v>358319</v>
      </c>
      <c r="D23" s="294"/>
      <c r="E23" s="294"/>
    </row>
    <row r="24" spans="2:5" ht="16.5" customHeight="1">
      <c r="B24" s="117" t="s">
        <v>291</v>
      </c>
      <c r="C24" s="171">
        <v>0</v>
      </c>
      <c r="D24" s="294"/>
      <c r="E24" s="294"/>
    </row>
    <row r="25" spans="2:5" ht="16.5" customHeight="1">
      <c r="B25" s="117" t="s">
        <v>292</v>
      </c>
      <c r="C25" s="171">
        <v>0</v>
      </c>
      <c r="D25" s="294"/>
      <c r="E25" s="294"/>
    </row>
    <row r="26" spans="2:5" ht="16.5" customHeight="1">
      <c r="B26" s="117" t="s">
        <v>293</v>
      </c>
      <c r="C26" s="171">
        <v>358319</v>
      </c>
      <c r="D26" s="294"/>
      <c r="E26" s="294"/>
    </row>
    <row r="27" spans="2:5" ht="16.5" customHeight="1">
      <c r="B27" s="117" t="s">
        <v>294</v>
      </c>
      <c r="C27" s="171">
        <v>0</v>
      </c>
      <c r="D27" s="294"/>
      <c r="E27" s="294"/>
    </row>
    <row r="28" spans="2:5" ht="25.5">
      <c r="B28" s="117" t="s">
        <v>295</v>
      </c>
      <c r="C28" s="171">
        <v>0</v>
      </c>
      <c r="D28" s="294"/>
      <c r="E28" s="294"/>
    </row>
    <row r="29" spans="2:5" ht="16.5" customHeight="1" thickBot="1">
      <c r="B29" s="134" t="s">
        <v>296</v>
      </c>
      <c r="C29" s="292">
        <v>0</v>
      </c>
      <c r="D29" s="294"/>
      <c r="E29" s="294"/>
    </row>
    <row r="30" spans="2:5" ht="15.75" thickTop="1">
      <c r="B30" s="48"/>
      <c r="C30" s="180"/>
      <c r="D30" s="294"/>
      <c r="E30" s="294"/>
    </row>
  </sheetData>
  <mergeCells count="1">
    <mergeCell ref="B4:C4"/>
  </mergeCells>
  <hyperlinks>
    <hyperlink ref="A1" location="Index!A1" display="Index"/>
  </hyperlinks>
  <pageMargins left="0.7" right="0.7" top="0.75" bottom="0.7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Normal="100" workbookViewId="0">
      <selection activeCell="B1" sqref="B1"/>
    </sheetView>
  </sheetViews>
  <sheetFormatPr defaultRowHeight="12.75"/>
  <cols>
    <col min="1" max="1" width="9.140625" style="46"/>
    <col min="2" max="2" width="40.7109375" style="46" customWidth="1"/>
    <col min="3" max="6" width="12" style="178" customWidth="1"/>
    <col min="7" max="16384" width="9.140625" style="46"/>
  </cols>
  <sheetData>
    <row r="1" spans="1:6" ht="13.5">
      <c r="A1" s="6" t="s">
        <v>13</v>
      </c>
    </row>
    <row r="2" spans="1:6" ht="13.5">
      <c r="A2" s="6"/>
    </row>
    <row r="3" spans="1:6" ht="13.5">
      <c r="B3" s="7" t="str">
        <f>+[1]S.02.01!B3</f>
        <v>EUR million</v>
      </c>
    </row>
    <row r="4" spans="1:6">
      <c r="B4" s="157" t="s">
        <v>328</v>
      </c>
      <c r="C4" s="157"/>
    </row>
    <row r="5" spans="1:6" ht="16.5">
      <c r="B5" s="80" t="s">
        <v>329</v>
      </c>
    </row>
    <row r="7" spans="1:6" s="137" customFormat="1" ht="15.75" customHeight="1" thickBot="1">
      <c r="C7" s="352"/>
      <c r="D7" s="352"/>
      <c r="E7" s="352"/>
      <c r="F7" s="352"/>
    </row>
    <row r="8" spans="1:6" ht="13.5" thickTop="1">
      <c r="B8" s="138"/>
      <c r="C8" s="353" t="s">
        <v>298</v>
      </c>
      <c r="D8" s="353" t="s">
        <v>315</v>
      </c>
    </row>
    <row r="9" spans="1:6">
      <c r="C9" s="354" t="s">
        <v>338</v>
      </c>
      <c r="D9" s="355" t="s">
        <v>339</v>
      </c>
      <c r="F9" s="240"/>
    </row>
    <row r="10" spans="1:6" s="139" customFormat="1" ht="26.25" thickBot="1">
      <c r="B10" s="136" t="s">
        <v>297</v>
      </c>
      <c r="C10" s="356">
        <v>36530</v>
      </c>
      <c r="D10" s="356">
        <v>0</v>
      </c>
      <c r="E10" s="357"/>
      <c r="F10" s="357"/>
    </row>
    <row r="11" spans="1:6" ht="13.5" thickTop="1">
      <c r="B11" s="140"/>
    </row>
    <row r="12" spans="1:6" ht="16.5" customHeight="1" thickBot="1">
      <c r="B12" s="141"/>
    </row>
    <row r="13" spans="1:6" ht="15" customHeight="1" thickTop="1">
      <c r="B13" s="161"/>
      <c r="C13" s="224" t="s">
        <v>298</v>
      </c>
      <c r="D13" s="224"/>
      <c r="E13" s="224" t="s">
        <v>315</v>
      </c>
      <c r="F13" s="224"/>
    </row>
    <row r="14" spans="1:6" ht="63.75">
      <c r="B14" s="162"/>
      <c r="C14" s="358" t="s">
        <v>299</v>
      </c>
      <c r="D14" s="358" t="s">
        <v>300</v>
      </c>
      <c r="E14" s="358" t="s">
        <v>299</v>
      </c>
      <c r="F14" s="359" t="s">
        <v>300</v>
      </c>
    </row>
    <row r="15" spans="1:6" ht="16.5" customHeight="1">
      <c r="B15" s="142" t="s">
        <v>301</v>
      </c>
      <c r="C15" s="320">
        <v>990</v>
      </c>
      <c r="D15" s="214">
        <v>395</v>
      </c>
      <c r="E15" s="214">
        <v>0</v>
      </c>
      <c r="F15" s="214">
        <v>0</v>
      </c>
    </row>
    <row r="16" spans="1:6" ht="16.5" customHeight="1">
      <c r="B16" s="142" t="s">
        <v>302</v>
      </c>
      <c r="C16" s="214">
        <v>5113</v>
      </c>
      <c r="D16" s="214">
        <v>3709</v>
      </c>
      <c r="E16" s="214">
        <v>0</v>
      </c>
      <c r="F16" s="214">
        <v>0</v>
      </c>
    </row>
    <row r="17" spans="2:6" ht="16.5" customHeight="1">
      <c r="B17" s="142" t="s">
        <v>303</v>
      </c>
      <c r="C17" s="214">
        <v>27443</v>
      </c>
      <c r="D17" s="214">
        <v>3619</v>
      </c>
      <c r="E17" s="214">
        <v>0</v>
      </c>
      <c r="F17" s="214">
        <v>0</v>
      </c>
    </row>
    <row r="18" spans="2:6" ht="16.5" customHeight="1">
      <c r="B18" s="142" t="s">
        <v>304</v>
      </c>
      <c r="C18" s="214">
        <v>124661</v>
      </c>
      <c r="D18" s="214">
        <v>44630</v>
      </c>
      <c r="E18" s="214">
        <v>0</v>
      </c>
      <c r="F18" s="214">
        <v>0</v>
      </c>
    </row>
    <row r="19" spans="2:6" ht="16.5" customHeight="1">
      <c r="B19" s="142" t="s">
        <v>305</v>
      </c>
      <c r="C19" s="214">
        <v>9457</v>
      </c>
      <c r="D19" s="214">
        <v>24112</v>
      </c>
      <c r="E19" s="214">
        <v>0</v>
      </c>
      <c r="F19" s="214">
        <v>0</v>
      </c>
    </row>
    <row r="20" spans="2:6" ht="26.25" customHeight="1">
      <c r="B20" s="142" t="s">
        <v>306</v>
      </c>
      <c r="C20" s="214">
        <v>4</v>
      </c>
      <c r="D20" s="214">
        <v>0</v>
      </c>
      <c r="E20" s="214">
        <v>0</v>
      </c>
      <c r="F20" s="214">
        <v>0</v>
      </c>
    </row>
    <row r="21" spans="2:6" ht="24.75" customHeight="1">
      <c r="B21" s="142" t="s">
        <v>307</v>
      </c>
      <c r="C21" s="214">
        <v>25757</v>
      </c>
      <c r="D21" s="214">
        <v>42989</v>
      </c>
      <c r="E21" s="214">
        <v>0</v>
      </c>
      <c r="F21" s="214">
        <v>0</v>
      </c>
    </row>
    <row r="22" spans="2:6" ht="16.5" customHeight="1">
      <c r="B22" s="142" t="s">
        <v>308</v>
      </c>
      <c r="C22" s="214">
        <v>52165</v>
      </c>
      <c r="D22" s="214">
        <v>13961</v>
      </c>
      <c r="E22" s="214">
        <v>0</v>
      </c>
      <c r="F22" s="214">
        <v>0</v>
      </c>
    </row>
    <row r="23" spans="2:6" ht="16.5" customHeight="1">
      <c r="B23" s="142" t="s">
        <v>309</v>
      </c>
      <c r="C23" s="214">
        <v>0</v>
      </c>
      <c r="D23" s="214">
        <v>0</v>
      </c>
      <c r="E23" s="214">
        <v>0</v>
      </c>
      <c r="F23" s="214">
        <v>0</v>
      </c>
    </row>
    <row r="24" spans="2:6" ht="16.5" customHeight="1">
      <c r="B24" s="142" t="s">
        <v>310</v>
      </c>
      <c r="C24" s="214">
        <v>10254</v>
      </c>
      <c r="D24" s="214">
        <v>4732</v>
      </c>
      <c r="E24" s="214">
        <v>0</v>
      </c>
      <c r="F24" s="214">
        <v>0</v>
      </c>
    </row>
    <row r="25" spans="2:6" ht="16.5" customHeight="1">
      <c r="B25" s="142" t="s">
        <v>311</v>
      </c>
      <c r="C25" s="214">
        <v>0</v>
      </c>
      <c r="D25" s="214">
        <v>0</v>
      </c>
      <c r="E25" s="214">
        <v>0</v>
      </c>
      <c r="F25" s="214">
        <v>0</v>
      </c>
    </row>
    <row r="26" spans="2:6" ht="16.5" customHeight="1">
      <c r="B26" s="142" t="s">
        <v>312</v>
      </c>
      <c r="C26" s="214">
        <v>3182</v>
      </c>
      <c r="D26" s="214">
        <v>120</v>
      </c>
      <c r="E26" s="214">
        <v>0</v>
      </c>
      <c r="F26" s="214">
        <v>0</v>
      </c>
    </row>
    <row r="27" spans="2:6" ht="16.5" customHeight="1">
      <c r="B27" s="142" t="s">
        <v>180</v>
      </c>
      <c r="C27" s="214">
        <v>0</v>
      </c>
      <c r="D27" s="214">
        <v>0</v>
      </c>
      <c r="E27" s="214">
        <v>0</v>
      </c>
      <c r="F27" s="214">
        <v>0</v>
      </c>
    </row>
    <row r="28" spans="2:6" ht="16.5" customHeight="1">
      <c r="B28" s="142" t="s">
        <v>181</v>
      </c>
      <c r="C28" s="214">
        <v>0</v>
      </c>
      <c r="D28" s="214">
        <v>17</v>
      </c>
      <c r="E28" s="214">
        <v>0</v>
      </c>
      <c r="F28" s="214">
        <v>0</v>
      </c>
    </row>
    <row r="29" spans="2:6" ht="16.5" customHeight="1">
      <c r="B29" s="142" t="s">
        <v>313</v>
      </c>
      <c r="C29" s="214">
        <v>0</v>
      </c>
      <c r="D29" s="214">
        <v>0</v>
      </c>
      <c r="E29" s="214">
        <v>0</v>
      </c>
      <c r="F29" s="214">
        <v>0</v>
      </c>
    </row>
    <row r="30" spans="2:6" ht="16.5" customHeight="1" thickBot="1">
      <c r="B30" s="143" t="s">
        <v>183</v>
      </c>
      <c r="C30" s="356">
        <v>180</v>
      </c>
      <c r="D30" s="356">
        <v>0</v>
      </c>
      <c r="E30" s="356">
        <v>0</v>
      </c>
      <c r="F30" s="356">
        <v>0</v>
      </c>
    </row>
    <row r="31" spans="2:6" ht="14.25" thickTop="1" thickBot="1">
      <c r="B31" s="144"/>
    </row>
    <row r="32" spans="2:6" ht="14.25" customHeight="1" thickTop="1">
      <c r="B32" s="138"/>
      <c r="C32" s="353" t="s">
        <v>298</v>
      </c>
      <c r="D32" s="353" t="s">
        <v>315</v>
      </c>
    </row>
    <row r="33" spans="2:6">
      <c r="C33" s="354" t="s">
        <v>340</v>
      </c>
      <c r="D33" s="355" t="s">
        <v>341</v>
      </c>
      <c r="F33" s="240"/>
    </row>
    <row r="34" spans="2:6" s="139" customFormat="1" ht="26.25" thickBot="1">
      <c r="B34" s="136" t="s">
        <v>314</v>
      </c>
      <c r="C34" s="356">
        <v>738</v>
      </c>
      <c r="D34" s="356">
        <v>181341</v>
      </c>
      <c r="E34" s="357"/>
      <c r="F34" s="357"/>
    </row>
    <row r="35" spans="2:6" ht="13.5" thickTop="1">
      <c r="B35" s="144"/>
    </row>
    <row r="36" spans="2:6">
      <c r="B36" s="144"/>
    </row>
    <row r="37" spans="2:6" ht="13.5" thickBot="1">
      <c r="B37" s="144"/>
    </row>
    <row r="38" spans="2:6" ht="15" customHeight="1" thickTop="1">
      <c r="B38" s="161"/>
      <c r="C38" s="224" t="s">
        <v>298</v>
      </c>
      <c r="D38" s="224"/>
      <c r="E38" s="224" t="s">
        <v>315</v>
      </c>
      <c r="F38" s="224"/>
    </row>
    <row r="39" spans="2:6" ht="63.75">
      <c r="B39" s="162"/>
      <c r="C39" s="358" t="s">
        <v>299</v>
      </c>
      <c r="D39" s="358" t="s">
        <v>316</v>
      </c>
      <c r="E39" s="358" t="s">
        <v>299</v>
      </c>
      <c r="F39" s="359" t="s">
        <v>316</v>
      </c>
    </row>
    <row r="40" spans="2:6" ht="16.5" customHeight="1">
      <c r="B40" s="142" t="s">
        <v>317</v>
      </c>
      <c r="C40" s="214">
        <v>0</v>
      </c>
      <c r="D40" s="171">
        <v>0</v>
      </c>
      <c r="E40" s="214">
        <v>4728121</v>
      </c>
      <c r="F40" s="171">
        <v>0</v>
      </c>
    </row>
    <row r="41" spans="2:6" ht="16.5" customHeight="1">
      <c r="B41" s="142" t="s">
        <v>318</v>
      </c>
      <c r="C41" s="214">
        <v>0</v>
      </c>
      <c r="D41" s="171">
        <v>0</v>
      </c>
      <c r="E41" s="214">
        <v>65993</v>
      </c>
      <c r="F41" s="171">
        <v>0</v>
      </c>
    </row>
    <row r="42" spans="2:6" ht="16.5" customHeight="1">
      <c r="B42" s="142" t="s">
        <v>319</v>
      </c>
      <c r="C42" s="360">
        <v>0</v>
      </c>
      <c r="D42" s="361">
        <v>0</v>
      </c>
      <c r="E42" s="360">
        <v>363941</v>
      </c>
      <c r="F42" s="361">
        <v>0</v>
      </c>
    </row>
    <row r="43" spans="2:6" ht="16.5" customHeight="1">
      <c r="B43" s="142" t="s">
        <v>320</v>
      </c>
      <c r="C43" s="214">
        <v>35153</v>
      </c>
      <c r="D43" s="171">
        <v>0</v>
      </c>
      <c r="E43" s="214">
        <v>155635</v>
      </c>
      <c r="F43" s="171">
        <v>0</v>
      </c>
    </row>
    <row r="44" spans="2:6" ht="16.5" customHeight="1" thickBot="1">
      <c r="B44" s="143" t="s">
        <v>321</v>
      </c>
      <c r="C44" s="292">
        <v>0</v>
      </c>
      <c r="D44" s="356">
        <v>0</v>
      </c>
      <c r="E44" s="292">
        <v>0</v>
      </c>
      <c r="F44" s="356">
        <v>5737927</v>
      </c>
    </row>
    <row r="45" spans="2:6" ht="13.5" thickTop="1">
      <c r="B45" s="144"/>
    </row>
    <row r="46" spans="2:6" ht="13.5" thickBot="1">
      <c r="B46" s="145"/>
    </row>
    <row r="47" spans="2:6" ht="16.5" customHeight="1" thickTop="1">
      <c r="B47" s="138" t="s">
        <v>322</v>
      </c>
      <c r="C47" s="353"/>
      <c r="D47" s="362"/>
    </row>
    <row r="48" spans="2:6" ht="16.5" customHeight="1">
      <c r="B48" s="146" t="s">
        <v>323</v>
      </c>
      <c r="C48" s="360">
        <v>226797</v>
      </c>
      <c r="D48" s="363"/>
    </row>
    <row r="49" spans="2:6" ht="16.5" customHeight="1">
      <c r="B49" s="146" t="s">
        <v>257</v>
      </c>
      <c r="C49" s="360">
        <v>358319</v>
      </c>
      <c r="D49" s="363"/>
    </row>
    <row r="50" spans="2:6" ht="16.5" customHeight="1">
      <c r="B50" s="146" t="s">
        <v>324</v>
      </c>
      <c r="C50" s="360">
        <v>161244</v>
      </c>
      <c r="D50" s="363"/>
      <c r="F50" s="240"/>
    </row>
    <row r="51" spans="2:6" ht="16.5" customHeight="1">
      <c r="B51" s="146" t="s">
        <v>325</v>
      </c>
      <c r="C51" s="360">
        <v>89580</v>
      </c>
      <c r="D51" s="363"/>
      <c r="F51" s="240"/>
    </row>
    <row r="52" spans="2:6" ht="16.5" customHeight="1">
      <c r="B52" s="146" t="s">
        <v>326</v>
      </c>
      <c r="C52" s="360">
        <v>161244</v>
      </c>
      <c r="D52" s="363"/>
      <c r="F52" s="240"/>
    </row>
    <row r="53" spans="2:6" ht="16.5" customHeight="1">
      <c r="B53" s="146" t="s">
        <v>327</v>
      </c>
      <c r="C53" s="360">
        <v>7400</v>
      </c>
      <c r="D53" s="364"/>
    </row>
    <row r="54" spans="2:6" ht="16.5" customHeight="1">
      <c r="B54" s="147"/>
      <c r="C54" s="152"/>
      <c r="D54" s="364"/>
    </row>
    <row r="55" spans="2:6" s="139" customFormat="1" ht="16.5" customHeight="1" thickBot="1">
      <c r="B55" s="136" t="s">
        <v>219</v>
      </c>
      <c r="C55" s="218">
        <v>161244</v>
      </c>
      <c r="D55" s="365"/>
      <c r="E55" s="357"/>
      <c r="F55" s="357"/>
    </row>
    <row r="56" spans="2:6" ht="14.25" thickTop="1" thickBot="1"/>
    <row r="57" spans="2:6" ht="16.5" customHeight="1" thickTop="1">
      <c r="B57" s="138" t="s">
        <v>330</v>
      </c>
      <c r="C57" s="353" t="s">
        <v>298</v>
      </c>
      <c r="D57" s="353" t="s">
        <v>315</v>
      </c>
      <c r="F57" s="240"/>
    </row>
    <row r="58" spans="2:6" ht="16.5" customHeight="1">
      <c r="B58" s="148" t="s">
        <v>331</v>
      </c>
      <c r="C58" s="360">
        <v>45456</v>
      </c>
      <c r="D58" s="214">
        <v>181341</v>
      </c>
      <c r="F58" s="240"/>
    </row>
    <row r="59" spans="2:6" ht="16.5" customHeight="1">
      <c r="B59" s="148" t="s">
        <v>332</v>
      </c>
      <c r="C59" s="214">
        <v>71816</v>
      </c>
      <c r="D59" s="214">
        <v>286503</v>
      </c>
      <c r="F59" s="240"/>
    </row>
    <row r="60" spans="2:6" ht="16.5" customHeight="1">
      <c r="B60" s="148" t="s">
        <v>333</v>
      </c>
      <c r="C60" s="214">
        <v>32317</v>
      </c>
      <c r="D60" s="214">
        <v>128926</v>
      </c>
      <c r="F60" s="240"/>
    </row>
    <row r="61" spans="2:6" ht="16.5" customHeight="1">
      <c r="B61" s="148" t="s">
        <v>334</v>
      </c>
      <c r="C61" s="214">
        <v>17954</v>
      </c>
      <c r="D61" s="214">
        <v>71626</v>
      </c>
      <c r="F61" s="240"/>
    </row>
    <row r="62" spans="2:6" ht="16.5" customHeight="1">
      <c r="B62" s="148" t="s">
        <v>335</v>
      </c>
      <c r="C62" s="214">
        <v>32317</v>
      </c>
      <c r="D62" s="214">
        <v>128926</v>
      </c>
      <c r="F62" s="240"/>
    </row>
    <row r="63" spans="2:6" ht="16.5" customHeight="1">
      <c r="B63" s="148" t="s">
        <v>336</v>
      </c>
      <c r="C63" s="214">
        <v>3700</v>
      </c>
      <c r="D63" s="214">
        <v>3700</v>
      </c>
      <c r="F63" s="240"/>
    </row>
    <row r="64" spans="2:6" ht="16.5" customHeight="1" thickBot="1">
      <c r="B64" s="135" t="s">
        <v>337</v>
      </c>
      <c r="C64" s="356">
        <v>32317</v>
      </c>
      <c r="D64" s="356">
        <v>128926</v>
      </c>
    </row>
    <row r="65" ht="13.5" thickTop="1"/>
  </sheetData>
  <mergeCells count="7">
    <mergeCell ref="B4:C4"/>
    <mergeCell ref="B13:B14"/>
    <mergeCell ref="C13:D13"/>
    <mergeCell ref="E13:F13"/>
    <mergeCell ref="B38:B39"/>
    <mergeCell ref="C38:D38"/>
    <mergeCell ref="E38:F38"/>
  </mergeCells>
  <dataValidations count="1">
    <dataValidation type="list" allowBlank="1" showInputMessage="1" showErrorMessage="1" sqref="E49">
      <formula1>"1,-1,"</formula1>
    </dataValidation>
  </dataValidations>
  <hyperlinks>
    <hyperlink ref="A1" location="Index!A1" display="Index"/>
  </hyperlink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4"/>
  <sheetViews>
    <sheetView showGridLines="0" zoomScaleNormal="100" workbookViewId="0">
      <selection activeCell="C30" sqref="C30"/>
    </sheetView>
  </sheetViews>
  <sheetFormatPr defaultRowHeight="15"/>
  <cols>
    <col min="2" max="2" width="82.5703125" customWidth="1"/>
  </cols>
  <sheetData>
    <row r="3" spans="2:2" ht="23.25">
      <c r="B3" s="44" t="s">
        <v>13</v>
      </c>
    </row>
    <row r="5" spans="2:2">
      <c r="B5" s="45" t="s">
        <v>87</v>
      </c>
    </row>
    <row r="6" spans="2:2">
      <c r="B6" s="45" t="s">
        <v>88</v>
      </c>
    </row>
    <row r="7" spans="2:2">
      <c r="B7" s="45" t="s">
        <v>89</v>
      </c>
    </row>
    <row r="8" spans="2:2">
      <c r="B8" s="45" t="s">
        <v>90</v>
      </c>
    </row>
    <row r="9" spans="2:2">
      <c r="B9" s="45" t="s">
        <v>91</v>
      </c>
    </row>
    <row r="10" spans="2:2">
      <c r="B10" s="45" t="s">
        <v>92</v>
      </c>
    </row>
    <row r="11" spans="2:2">
      <c r="B11" s="45" t="s">
        <v>93</v>
      </c>
    </row>
    <row r="12" spans="2:2">
      <c r="B12" s="45" t="s">
        <v>94</v>
      </c>
    </row>
    <row r="13" spans="2:2">
      <c r="B13" s="45" t="s">
        <v>95</v>
      </c>
    </row>
    <row r="14" spans="2:2">
      <c r="B14" s="45" t="s">
        <v>96</v>
      </c>
    </row>
  </sheetData>
  <hyperlinks>
    <hyperlink ref="B5" location="S.02.01!A1" display="S.02.01_Balance Sheet"/>
    <hyperlink ref="B6:B13" location="'Summary P&amp;L'!A1" display="Summary Profit &amp; Loss"/>
    <hyperlink ref="B6" location="S.05.01!A1" display="S.05.01_Premiums, claims and expenses by line of business"/>
    <hyperlink ref="B7" location="S.05.02!A1" display="S.05.02_Premiums, claims and expenses by country"/>
    <hyperlink ref="B8" location="S.12.01!A1" display="S.12.01_Life and Health SLT Technical Provisions"/>
    <hyperlink ref="B9" location="S.17.01!A1" display="S.17.01_Non - life Technical Provisions"/>
    <hyperlink ref="B10" location="S.19.01!A1" display="S.19.01_Non-life Insurance Claims Information "/>
    <hyperlink ref="B11" location="S.22.01!A1" display="S.22.01_Impact of long term guarantees measures and transitionals"/>
    <hyperlink ref="B12" location="S.23.01!A1" display="S.23.01_Own funds"/>
    <hyperlink ref="B13" location="S.25.01!A1" display="S.25.01_Solvency Capital Requirement - for undertakings on Standard Formula"/>
    <hyperlink ref="B14" location="S.28.02!A1" display="S.28.02_Minimum capital Requirement - Both life and non-life insurance activity "/>
  </hyperlink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showGridLines="0" zoomScaleNormal="100" workbookViewId="0">
      <selection activeCell="B1" sqref="B1"/>
    </sheetView>
  </sheetViews>
  <sheetFormatPr defaultRowHeight="15"/>
  <cols>
    <col min="2" max="2" width="58.85546875" style="7" customWidth="1"/>
    <col min="3" max="3" width="15.85546875" style="163" customWidth="1"/>
  </cols>
  <sheetData>
    <row r="1" spans="1:5">
      <c r="A1" s="6" t="s">
        <v>13</v>
      </c>
    </row>
    <row r="2" spans="1:5">
      <c r="A2" s="6"/>
    </row>
    <row r="3" spans="1:5">
      <c r="B3" s="5" t="str">
        <f>+[1]Cover!C22</f>
        <v>EUR million</v>
      </c>
    </row>
    <row r="4" spans="1:5">
      <c r="B4" s="157" t="s">
        <v>14</v>
      </c>
      <c r="C4" s="157"/>
    </row>
    <row r="5" spans="1:5" ht="16.5" customHeight="1" thickBot="1">
      <c r="B5" s="156" t="s">
        <v>15</v>
      </c>
      <c r="C5" s="156"/>
    </row>
    <row r="6" spans="1:5" ht="16.5" customHeight="1" thickTop="1">
      <c r="B6" s="8"/>
      <c r="C6" s="164" t="s">
        <v>16</v>
      </c>
    </row>
    <row r="7" spans="1:5" ht="16.5" customHeight="1">
      <c r="B7" s="9" t="s">
        <v>17</v>
      </c>
      <c r="C7" s="165"/>
      <c r="E7" s="10"/>
    </row>
    <row r="8" spans="1:5" ht="16.5" customHeight="1">
      <c r="B8" s="11" t="s">
        <v>18</v>
      </c>
      <c r="C8" s="166">
        <v>0</v>
      </c>
      <c r="E8" s="12"/>
    </row>
    <row r="9" spans="1:5" ht="16.5" customHeight="1">
      <c r="B9" s="13" t="s">
        <v>19</v>
      </c>
      <c r="C9" s="166">
        <v>0</v>
      </c>
      <c r="E9" s="12"/>
    </row>
    <row r="10" spans="1:5" ht="16.5" customHeight="1">
      <c r="B10" s="13" t="s">
        <v>20</v>
      </c>
      <c r="C10" s="166">
        <v>0</v>
      </c>
      <c r="E10" s="12"/>
    </row>
    <row r="11" spans="1:5" ht="16.5" customHeight="1">
      <c r="B11" s="13" t="s">
        <v>21</v>
      </c>
      <c r="C11" s="166">
        <v>738</v>
      </c>
      <c r="E11" s="14"/>
    </row>
    <row r="12" spans="1:5" ht="16.5" customHeight="1">
      <c r="B12" s="15" t="s">
        <v>22</v>
      </c>
      <c r="C12" s="167">
        <v>5892392</v>
      </c>
      <c r="E12" s="16"/>
    </row>
    <row r="13" spans="1:5" ht="16.5" customHeight="1">
      <c r="B13" s="17" t="s">
        <v>23</v>
      </c>
      <c r="C13" s="168">
        <v>0</v>
      </c>
      <c r="E13" s="18"/>
    </row>
    <row r="14" spans="1:5" ht="16.5" customHeight="1">
      <c r="B14" s="17" t="s">
        <v>24</v>
      </c>
      <c r="C14" s="168">
        <v>243442</v>
      </c>
      <c r="E14" s="19"/>
    </row>
    <row r="15" spans="1:5" ht="16.5" customHeight="1">
      <c r="B15" s="20" t="s">
        <v>25</v>
      </c>
      <c r="C15" s="169">
        <v>134512</v>
      </c>
      <c r="E15" s="18"/>
    </row>
    <row r="16" spans="1:5" ht="16.5" customHeight="1">
      <c r="B16" s="21" t="s">
        <v>26</v>
      </c>
      <c r="C16" s="168">
        <v>115722</v>
      </c>
      <c r="E16" s="22"/>
    </row>
    <row r="17" spans="2:5" ht="16.5" customHeight="1">
      <c r="B17" s="21" t="s">
        <v>27</v>
      </c>
      <c r="C17" s="168">
        <v>18790</v>
      </c>
      <c r="E17" s="22"/>
    </row>
    <row r="18" spans="2:5" ht="16.5" customHeight="1">
      <c r="B18" s="20" t="s">
        <v>28</v>
      </c>
      <c r="C18" s="169">
        <v>5207686</v>
      </c>
      <c r="E18" s="18"/>
    </row>
    <row r="19" spans="2:5" ht="16.5" customHeight="1">
      <c r="B19" s="21" t="s">
        <v>29</v>
      </c>
      <c r="C19" s="168">
        <v>3881288</v>
      </c>
      <c r="E19" s="22"/>
    </row>
    <row r="20" spans="2:5" ht="16.5" customHeight="1">
      <c r="B20" s="21" t="s">
        <v>30</v>
      </c>
      <c r="C20" s="168">
        <v>1121660</v>
      </c>
      <c r="E20" s="22"/>
    </row>
    <row r="21" spans="2:5" ht="16.5" customHeight="1">
      <c r="B21" s="21" t="s">
        <v>31</v>
      </c>
      <c r="C21" s="168">
        <v>204738</v>
      </c>
      <c r="E21" s="22"/>
    </row>
    <row r="22" spans="2:5" ht="16.5" customHeight="1">
      <c r="B22" s="21" t="s">
        <v>32</v>
      </c>
      <c r="C22" s="168">
        <v>0</v>
      </c>
      <c r="E22" s="22"/>
    </row>
    <row r="23" spans="2:5" ht="16.5" customHeight="1">
      <c r="B23" s="17" t="s">
        <v>33</v>
      </c>
      <c r="C23" s="168">
        <v>285779</v>
      </c>
      <c r="E23" s="18"/>
    </row>
    <row r="24" spans="2:5" ht="16.5" customHeight="1">
      <c r="B24" s="17" t="s">
        <v>34</v>
      </c>
      <c r="C24" s="168">
        <v>959</v>
      </c>
      <c r="E24" s="18"/>
    </row>
    <row r="25" spans="2:5" ht="16.5" customHeight="1">
      <c r="B25" s="17" t="s">
        <v>35</v>
      </c>
      <c r="C25" s="168">
        <v>20015</v>
      </c>
      <c r="E25" s="18"/>
    </row>
    <row r="26" spans="2:5" ht="16.5" customHeight="1">
      <c r="B26" s="17" t="s">
        <v>36</v>
      </c>
      <c r="C26" s="168">
        <v>0</v>
      </c>
      <c r="E26" s="18"/>
    </row>
    <row r="27" spans="2:5" ht="16.5" customHeight="1">
      <c r="B27" s="23" t="s">
        <v>37</v>
      </c>
      <c r="C27" s="168">
        <v>391537</v>
      </c>
      <c r="E27" s="16"/>
    </row>
    <row r="28" spans="2:5" ht="16.5" customHeight="1">
      <c r="B28" s="15" t="s">
        <v>38</v>
      </c>
      <c r="C28" s="167">
        <v>146814</v>
      </c>
      <c r="E28" s="12"/>
    </row>
    <row r="29" spans="2:5" ht="16.5" customHeight="1">
      <c r="B29" s="24" t="s">
        <v>39</v>
      </c>
      <c r="C29" s="168">
        <v>46812</v>
      </c>
      <c r="E29" s="18"/>
    </row>
    <row r="30" spans="2:5" ht="16.5" customHeight="1">
      <c r="B30" s="24" t="s">
        <v>40</v>
      </c>
      <c r="C30" s="168">
        <v>12595</v>
      </c>
      <c r="E30" s="12"/>
    </row>
    <row r="31" spans="2:5" ht="16.5" customHeight="1">
      <c r="B31" s="24" t="s">
        <v>41</v>
      </c>
      <c r="C31" s="168">
        <v>87408</v>
      </c>
      <c r="E31" s="12"/>
    </row>
    <row r="32" spans="2:5" ht="16.5" customHeight="1">
      <c r="B32" s="15" t="s">
        <v>42</v>
      </c>
      <c r="C32" s="167">
        <v>292413</v>
      </c>
      <c r="E32" s="25"/>
    </row>
    <row r="33" spans="2:5" ht="16.5" customHeight="1">
      <c r="B33" s="24" t="s">
        <v>43</v>
      </c>
      <c r="C33" s="168">
        <v>297279</v>
      </c>
      <c r="E33" s="26"/>
    </row>
    <row r="34" spans="2:5" ht="16.5" customHeight="1">
      <c r="B34" s="21" t="s">
        <v>44</v>
      </c>
      <c r="C34" s="168">
        <v>294079</v>
      </c>
      <c r="E34" s="22"/>
    </row>
    <row r="35" spans="2:5" ht="16.5" customHeight="1">
      <c r="B35" s="21" t="s">
        <v>45</v>
      </c>
      <c r="C35" s="168">
        <v>3200</v>
      </c>
      <c r="E35" s="22"/>
    </row>
    <row r="36" spans="2:5" ht="16.5" customHeight="1">
      <c r="B36" s="24" t="s">
        <v>46</v>
      </c>
      <c r="C36" s="168">
        <v>-4866</v>
      </c>
      <c r="E36" s="27"/>
    </row>
    <row r="37" spans="2:5" ht="16.5" customHeight="1">
      <c r="B37" s="21" t="s">
        <v>47</v>
      </c>
      <c r="C37" s="168">
        <v>0</v>
      </c>
      <c r="E37" s="22"/>
    </row>
    <row r="38" spans="2:5" ht="16.5" customHeight="1">
      <c r="B38" s="21" t="s">
        <v>48</v>
      </c>
      <c r="C38" s="168">
        <v>-4866</v>
      </c>
      <c r="E38" s="28"/>
    </row>
    <row r="39" spans="2:5" ht="16.5" customHeight="1">
      <c r="B39" s="17" t="s">
        <v>49</v>
      </c>
      <c r="C39" s="168">
        <v>-1</v>
      </c>
      <c r="E39" s="18"/>
    </row>
    <row r="40" spans="2:5" ht="16.5" customHeight="1">
      <c r="B40" s="23" t="s">
        <v>50</v>
      </c>
      <c r="C40" s="168">
        <v>102</v>
      </c>
      <c r="E40" s="12"/>
    </row>
    <row r="41" spans="2:5" ht="16.5" customHeight="1">
      <c r="B41" s="23" t="s">
        <v>51</v>
      </c>
      <c r="C41" s="168">
        <v>72999</v>
      </c>
      <c r="E41" s="12"/>
    </row>
    <row r="42" spans="2:5" ht="16.5" customHeight="1">
      <c r="B42" s="23" t="s">
        <v>52</v>
      </c>
      <c r="C42" s="168">
        <v>7637</v>
      </c>
      <c r="E42" s="12"/>
    </row>
    <row r="43" spans="2:5" ht="16.5" customHeight="1">
      <c r="B43" s="23" t="s">
        <v>53</v>
      </c>
      <c r="C43" s="168">
        <v>35588</v>
      </c>
      <c r="E43" s="12"/>
    </row>
    <row r="44" spans="2:5" ht="16.5" customHeight="1">
      <c r="B44" s="23" t="s">
        <v>54</v>
      </c>
      <c r="C44" s="168">
        <v>0</v>
      </c>
      <c r="E44" s="12"/>
    </row>
    <row r="45" spans="2:5" ht="16.5" customHeight="1">
      <c r="B45" s="23" t="s">
        <v>55</v>
      </c>
      <c r="C45" s="168">
        <v>0</v>
      </c>
      <c r="E45" s="29"/>
    </row>
    <row r="46" spans="2:5" ht="16.5" customHeight="1">
      <c r="B46" s="23" t="s">
        <v>56</v>
      </c>
      <c r="C46" s="168">
        <v>23478</v>
      </c>
      <c r="E46" s="12"/>
    </row>
    <row r="47" spans="2:5" ht="16.5" customHeight="1">
      <c r="B47" s="23" t="s">
        <v>57</v>
      </c>
      <c r="C47" s="168">
        <v>33730</v>
      </c>
      <c r="E47" s="12"/>
    </row>
    <row r="48" spans="2:5" ht="16.5" customHeight="1" thickBot="1">
      <c r="B48" s="30" t="s">
        <v>58</v>
      </c>
      <c r="C48" s="170">
        <v>6897429</v>
      </c>
      <c r="E48" s="31"/>
    </row>
    <row r="49" spans="2:3" ht="16.5" customHeight="1" thickTop="1">
      <c r="B49" s="8"/>
      <c r="C49" s="164"/>
    </row>
    <row r="50" spans="2:3" ht="16.5" customHeight="1">
      <c r="B50" s="32" t="s">
        <v>59</v>
      </c>
      <c r="C50" s="171"/>
    </row>
    <row r="51" spans="2:3" ht="16.5" customHeight="1">
      <c r="B51" s="33" t="s">
        <v>60</v>
      </c>
      <c r="C51" s="172">
        <v>578942</v>
      </c>
    </row>
    <row r="52" spans="2:3" ht="16.5" customHeight="1">
      <c r="B52" s="34" t="s">
        <v>61</v>
      </c>
      <c r="C52" s="172">
        <v>540655</v>
      </c>
    </row>
    <row r="53" spans="2:3" ht="16.5" customHeight="1">
      <c r="B53" s="35" t="s">
        <v>62</v>
      </c>
      <c r="C53" s="173">
        <v>0</v>
      </c>
    </row>
    <row r="54" spans="2:3" ht="16.5" customHeight="1">
      <c r="B54" s="35" t="s">
        <v>63</v>
      </c>
      <c r="C54" s="174">
        <v>519738</v>
      </c>
    </row>
    <row r="55" spans="2:3" ht="16.5" customHeight="1">
      <c r="B55" s="35" t="s">
        <v>64</v>
      </c>
      <c r="C55" s="174">
        <v>20916</v>
      </c>
    </row>
    <row r="56" spans="2:3" ht="16.5" customHeight="1">
      <c r="B56" s="34" t="s">
        <v>65</v>
      </c>
      <c r="C56" s="172">
        <v>38288</v>
      </c>
    </row>
    <row r="57" spans="2:3" ht="16.5" customHeight="1">
      <c r="B57" s="35" t="s">
        <v>62</v>
      </c>
      <c r="C57" s="174">
        <v>0</v>
      </c>
    </row>
    <row r="58" spans="2:3" ht="16.5" customHeight="1">
      <c r="B58" s="35" t="s">
        <v>63</v>
      </c>
      <c r="C58" s="174">
        <v>36746</v>
      </c>
    </row>
    <row r="59" spans="2:3" ht="16.5" customHeight="1">
      <c r="B59" s="35" t="s">
        <v>64</v>
      </c>
      <c r="C59" s="174">
        <v>1542</v>
      </c>
    </row>
    <row r="60" spans="2:3" ht="16.5" customHeight="1">
      <c r="B60" s="33" t="s">
        <v>66</v>
      </c>
      <c r="C60" s="172">
        <v>5050090</v>
      </c>
    </row>
    <row r="61" spans="2:3" ht="16.5" customHeight="1">
      <c r="B61" s="34" t="s">
        <v>67</v>
      </c>
      <c r="C61" s="172">
        <v>0</v>
      </c>
    </row>
    <row r="62" spans="2:3" ht="16.5" customHeight="1">
      <c r="B62" s="35" t="s">
        <v>62</v>
      </c>
      <c r="C62" s="174">
        <v>0</v>
      </c>
    </row>
    <row r="63" spans="2:3" ht="16.5" customHeight="1">
      <c r="B63" s="35" t="s">
        <v>63</v>
      </c>
      <c r="C63" s="174">
        <v>0</v>
      </c>
    </row>
    <row r="64" spans="2:3" ht="16.5" customHeight="1">
      <c r="B64" s="35" t="s">
        <v>64</v>
      </c>
      <c r="C64" s="174">
        <v>0</v>
      </c>
    </row>
    <row r="65" spans="2:3" ht="16.5" customHeight="1">
      <c r="B65" s="34" t="s">
        <v>68</v>
      </c>
      <c r="C65" s="172">
        <v>5050090</v>
      </c>
    </row>
    <row r="66" spans="2:3" ht="16.5" customHeight="1">
      <c r="B66" s="35" t="s">
        <v>62</v>
      </c>
      <c r="C66" s="174">
        <v>0</v>
      </c>
    </row>
    <row r="67" spans="2:3" ht="16.5" customHeight="1">
      <c r="B67" s="35" t="s">
        <v>63</v>
      </c>
      <c r="C67" s="174">
        <v>4980037</v>
      </c>
    </row>
    <row r="68" spans="2:3" ht="16.5" customHeight="1">
      <c r="B68" s="35" t="s">
        <v>64</v>
      </c>
      <c r="C68" s="174">
        <v>70053</v>
      </c>
    </row>
    <row r="69" spans="2:3" ht="16.5" customHeight="1">
      <c r="B69" s="36" t="s">
        <v>69</v>
      </c>
      <c r="C69" s="172">
        <v>366824</v>
      </c>
    </row>
    <row r="70" spans="2:3" ht="16.5" customHeight="1">
      <c r="B70" s="37" t="s">
        <v>62</v>
      </c>
      <c r="C70" s="174">
        <v>0</v>
      </c>
    </row>
    <row r="71" spans="2:3" ht="16.5" customHeight="1">
      <c r="B71" s="37" t="s">
        <v>63</v>
      </c>
      <c r="C71" s="174">
        <v>363941</v>
      </c>
    </row>
    <row r="72" spans="2:3" ht="16.5" customHeight="1">
      <c r="B72" s="37" t="s">
        <v>64</v>
      </c>
      <c r="C72" s="174">
        <v>2884</v>
      </c>
    </row>
    <row r="73" spans="2:3" ht="16.5" customHeight="1">
      <c r="B73" s="38" t="s">
        <v>70</v>
      </c>
      <c r="C73" s="174">
        <v>0</v>
      </c>
    </row>
    <row r="74" spans="2:3" ht="16.5" customHeight="1">
      <c r="B74" s="39" t="s">
        <v>71</v>
      </c>
      <c r="C74" s="174">
        <v>0</v>
      </c>
    </row>
    <row r="75" spans="2:3" ht="16.5" customHeight="1">
      <c r="B75" s="39" t="s">
        <v>72</v>
      </c>
      <c r="C75" s="174">
        <v>17294</v>
      </c>
    </row>
    <row r="76" spans="2:3" ht="16.5" customHeight="1">
      <c r="B76" s="39" t="s">
        <v>73</v>
      </c>
      <c r="C76" s="174">
        <v>56150</v>
      </c>
    </row>
    <row r="77" spans="2:3" ht="16.5" customHeight="1">
      <c r="B77" s="39" t="s">
        <v>74</v>
      </c>
      <c r="C77" s="174">
        <v>73954</v>
      </c>
    </row>
    <row r="78" spans="2:3" ht="16.5" customHeight="1">
      <c r="B78" s="39" t="s">
        <v>75</v>
      </c>
      <c r="C78" s="174">
        <v>23839</v>
      </c>
    </row>
    <row r="79" spans="2:3" ht="16.5" customHeight="1">
      <c r="B79" s="39" t="s">
        <v>34</v>
      </c>
      <c r="C79" s="174">
        <v>16797</v>
      </c>
    </row>
    <row r="80" spans="2:3" ht="16.5" customHeight="1">
      <c r="B80" s="39" t="s">
        <v>76</v>
      </c>
      <c r="C80" s="174">
        <v>583</v>
      </c>
    </row>
    <row r="81" spans="2:3" ht="16.5" customHeight="1">
      <c r="B81" s="39" t="s">
        <v>77</v>
      </c>
      <c r="C81" s="174">
        <v>0</v>
      </c>
    </row>
    <row r="82" spans="2:3" ht="16.5" customHeight="1">
      <c r="B82" s="39" t="s">
        <v>78</v>
      </c>
      <c r="C82" s="174">
        <v>51283</v>
      </c>
    </row>
    <row r="83" spans="2:3" ht="16.5" customHeight="1">
      <c r="B83" s="39" t="s">
        <v>79</v>
      </c>
      <c r="C83" s="174">
        <v>25607</v>
      </c>
    </row>
    <row r="84" spans="2:3" ht="16.5" customHeight="1">
      <c r="B84" s="39" t="s">
        <v>80</v>
      </c>
      <c r="C84" s="174">
        <v>61778</v>
      </c>
    </row>
    <row r="85" spans="2:3" ht="16.5" customHeight="1">
      <c r="B85" s="33" t="s">
        <v>81</v>
      </c>
      <c r="C85" s="168">
        <v>34562</v>
      </c>
    </row>
    <row r="86" spans="2:3" ht="16.5" customHeight="1">
      <c r="B86" s="35" t="s">
        <v>82</v>
      </c>
      <c r="C86" s="174">
        <v>0</v>
      </c>
    </row>
    <row r="87" spans="2:3" ht="16.5" customHeight="1">
      <c r="B87" s="35" t="s">
        <v>83</v>
      </c>
      <c r="C87" s="174">
        <v>34562</v>
      </c>
    </row>
    <row r="88" spans="2:3" ht="16.5" customHeight="1">
      <c r="B88" s="39" t="s">
        <v>84</v>
      </c>
      <c r="C88" s="174">
        <v>42405</v>
      </c>
    </row>
    <row r="89" spans="2:3" ht="16.5" customHeight="1" thickBot="1">
      <c r="B89" s="40" t="s">
        <v>85</v>
      </c>
      <c r="C89" s="175">
        <v>6400108</v>
      </c>
    </row>
    <row r="90" spans="2:3" ht="16.5" customHeight="1">
      <c r="B90" s="41"/>
      <c r="C90" s="176"/>
    </row>
    <row r="91" spans="2:3" ht="16.5" customHeight="1" thickBot="1">
      <c r="B91" s="42" t="s">
        <v>86</v>
      </c>
      <c r="C91" s="170">
        <v>497321</v>
      </c>
    </row>
    <row r="92" spans="2:3" ht="16.5" customHeight="1" thickTop="1">
      <c r="C92" s="177"/>
    </row>
    <row r="93" spans="2:3" ht="16.5" customHeight="1">
      <c r="C93" s="177"/>
    </row>
    <row r="94" spans="2:3" ht="16.5" customHeight="1">
      <c r="C94" s="177"/>
    </row>
    <row r="95" spans="2:3" ht="16.5" customHeight="1">
      <c r="C95" s="177"/>
    </row>
    <row r="96" spans="2:3" ht="16.5" customHeight="1">
      <c r="C96" s="177"/>
    </row>
    <row r="97" spans="3:3" ht="16.5" customHeight="1">
      <c r="C97" s="177"/>
    </row>
    <row r="98" spans="3:3" ht="16.5" customHeight="1">
      <c r="C98" s="177"/>
    </row>
    <row r="99" spans="3:3" ht="16.5" customHeight="1">
      <c r="C99" s="177"/>
    </row>
    <row r="100" spans="3:3" ht="16.5" customHeight="1">
      <c r="C100" s="177"/>
    </row>
    <row r="101" spans="3:3" ht="16.5" customHeight="1">
      <c r="C101" s="177"/>
    </row>
    <row r="102" spans="3:3" ht="16.5" customHeight="1">
      <c r="C102" s="177"/>
    </row>
    <row r="103" spans="3:3">
      <c r="C103" s="177"/>
    </row>
    <row r="104" spans="3:3">
      <c r="C104" s="177"/>
    </row>
    <row r="105" spans="3:3">
      <c r="C105" s="177"/>
    </row>
    <row r="106" spans="3:3">
      <c r="C106" s="177"/>
    </row>
    <row r="107" spans="3:3">
      <c r="C107" s="177"/>
    </row>
    <row r="108" spans="3:3">
      <c r="C108" s="177"/>
    </row>
    <row r="109" spans="3:3">
      <c r="C109" s="177"/>
    </row>
    <row r="110" spans="3:3">
      <c r="C110" s="177"/>
    </row>
    <row r="111" spans="3:3">
      <c r="C111" s="177"/>
    </row>
    <row r="112" spans="3:3">
      <c r="C112" s="177"/>
    </row>
  </sheetData>
  <mergeCells count="2">
    <mergeCell ref="B4:C4"/>
    <mergeCell ref="B5:C5"/>
  </mergeCells>
  <hyperlinks>
    <hyperlink ref="A1" location="Index!A1" display="Index"/>
  </hyperlinks>
  <pageMargins left="0.7" right="0.7" top="0.75" bottom="0.75" header="0.3" footer="0.3"/>
  <pageSetup paperSize="9" scale="85" orientation="portrait" verticalDpi="4294967295" r:id="rId1"/>
  <rowBreaks count="1" manualBreakCount="1">
    <brk id="49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6"/>
  <sheetViews>
    <sheetView showGridLines="0" zoomScaleNormal="100" workbookViewId="0">
      <selection activeCell="B1" sqref="B1"/>
    </sheetView>
  </sheetViews>
  <sheetFormatPr defaultRowHeight="12.75"/>
  <cols>
    <col min="1" max="1" width="9.140625" style="46"/>
    <col min="2" max="2" width="40.7109375" style="46" customWidth="1"/>
    <col min="3" max="19" width="15.85546875" style="178" customWidth="1"/>
    <col min="20" max="26" width="15.85546875" style="46" customWidth="1"/>
    <col min="27" max="16384" width="9.140625" style="46"/>
  </cols>
  <sheetData>
    <row r="1" spans="1:20" ht="13.5">
      <c r="A1" s="6" t="s">
        <v>13</v>
      </c>
    </row>
    <row r="2" spans="1:20" ht="13.5">
      <c r="A2" s="6"/>
    </row>
    <row r="3" spans="1:20" ht="13.5">
      <c r="B3" s="5" t="str">
        <f>+[1]S.02.01!B3</f>
        <v>EUR million</v>
      </c>
    </row>
    <row r="4" spans="1:20">
      <c r="B4" s="157" t="s">
        <v>97</v>
      </c>
      <c r="C4" s="157"/>
    </row>
    <row r="5" spans="1:20" ht="17.25" thickBot="1">
      <c r="B5" s="47" t="s">
        <v>98</v>
      </c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48"/>
    </row>
    <row r="6" spans="1:20" s="49" customFormat="1" ht="16.5" customHeight="1" thickTop="1">
      <c r="B6" s="50"/>
      <c r="C6" s="181" t="s">
        <v>99</v>
      </c>
      <c r="D6" s="182"/>
      <c r="E6" s="182"/>
      <c r="F6" s="182"/>
      <c r="G6" s="182"/>
      <c r="H6" s="182"/>
      <c r="I6" s="182"/>
      <c r="J6" s="182"/>
      <c r="K6" s="182"/>
      <c r="L6" s="183" t="s">
        <v>99</v>
      </c>
      <c r="M6" s="184"/>
      <c r="N6" s="185"/>
      <c r="O6" s="186" t="s">
        <v>100</v>
      </c>
      <c r="P6" s="187"/>
      <c r="Q6" s="187"/>
      <c r="R6" s="188"/>
      <c r="S6" s="189" t="s">
        <v>101</v>
      </c>
      <c r="T6" s="51"/>
    </row>
    <row r="7" spans="1:20" s="49" customFormat="1">
      <c r="B7" s="52"/>
      <c r="C7" s="190"/>
      <c r="D7" s="190"/>
      <c r="E7" s="190"/>
      <c r="F7" s="190"/>
      <c r="G7" s="190"/>
      <c r="H7" s="190"/>
      <c r="I7" s="190"/>
      <c r="J7" s="190"/>
      <c r="K7" s="190"/>
      <c r="L7" s="191"/>
      <c r="M7" s="192"/>
      <c r="N7" s="193"/>
      <c r="O7" s="194"/>
      <c r="P7" s="190"/>
      <c r="Q7" s="190"/>
      <c r="R7" s="195"/>
      <c r="S7" s="196"/>
      <c r="T7" s="51"/>
    </row>
    <row r="8" spans="1:20" s="49" customFormat="1" ht="25.5">
      <c r="B8" s="52"/>
      <c r="C8" s="197" t="s">
        <v>102</v>
      </c>
      <c r="D8" s="198" t="s">
        <v>103</v>
      </c>
      <c r="E8" s="198" t="s">
        <v>104</v>
      </c>
      <c r="F8" s="198" t="s">
        <v>105</v>
      </c>
      <c r="G8" s="198" t="s">
        <v>106</v>
      </c>
      <c r="H8" s="198" t="s">
        <v>107</v>
      </c>
      <c r="I8" s="198" t="s">
        <v>108</v>
      </c>
      <c r="J8" s="198" t="s">
        <v>109</v>
      </c>
      <c r="K8" s="199" t="s">
        <v>110</v>
      </c>
      <c r="L8" s="200" t="s">
        <v>111</v>
      </c>
      <c r="M8" s="198" t="s">
        <v>112</v>
      </c>
      <c r="N8" s="201" t="s">
        <v>113</v>
      </c>
      <c r="O8" s="200" t="s">
        <v>114</v>
      </c>
      <c r="P8" s="198" t="s">
        <v>115</v>
      </c>
      <c r="Q8" s="198" t="s">
        <v>116</v>
      </c>
      <c r="R8" s="201" t="s">
        <v>117</v>
      </c>
      <c r="S8" s="202"/>
      <c r="T8" s="51"/>
    </row>
    <row r="9" spans="1:20" s="53" customFormat="1" ht="15" customHeight="1">
      <c r="B9" s="54" t="s">
        <v>118</v>
      </c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203"/>
      <c r="N9" s="205"/>
      <c r="O9" s="204"/>
      <c r="P9" s="203"/>
      <c r="Q9" s="203"/>
      <c r="R9" s="205"/>
      <c r="S9" s="203"/>
      <c r="T9" s="55"/>
    </row>
    <row r="10" spans="1:20" s="53" customFormat="1" ht="15" customHeight="1">
      <c r="B10" s="56" t="s">
        <v>119</v>
      </c>
      <c r="C10" s="206">
        <v>395</v>
      </c>
      <c r="D10" s="207">
        <v>4955</v>
      </c>
      <c r="E10" s="207">
        <v>4428</v>
      </c>
      <c r="F10" s="207">
        <v>80441</v>
      </c>
      <c r="G10" s="207">
        <v>86401</v>
      </c>
      <c r="H10" s="207">
        <v>0</v>
      </c>
      <c r="I10" s="207">
        <v>52972</v>
      </c>
      <c r="J10" s="207">
        <v>14899</v>
      </c>
      <c r="K10" s="207">
        <v>0</v>
      </c>
      <c r="L10" s="208">
        <v>4732</v>
      </c>
      <c r="M10" s="207">
        <v>0</v>
      </c>
      <c r="N10" s="209">
        <v>1287</v>
      </c>
      <c r="O10" s="208">
        <v>0</v>
      </c>
      <c r="P10" s="207">
        <v>0</v>
      </c>
      <c r="Q10" s="207">
        <v>0</v>
      </c>
      <c r="R10" s="209">
        <v>0</v>
      </c>
      <c r="S10" s="210">
        <v>250509</v>
      </c>
      <c r="T10" s="55"/>
    </row>
    <row r="11" spans="1:20" s="53" customFormat="1" ht="15" customHeight="1">
      <c r="B11" s="56" t="s">
        <v>120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8">
        <v>0</v>
      </c>
      <c r="M11" s="207">
        <v>0</v>
      </c>
      <c r="N11" s="209">
        <v>15</v>
      </c>
      <c r="O11" s="208">
        <v>0</v>
      </c>
      <c r="P11" s="207">
        <v>0</v>
      </c>
      <c r="Q11" s="207">
        <v>0</v>
      </c>
      <c r="R11" s="209">
        <v>0</v>
      </c>
      <c r="S11" s="210">
        <v>15</v>
      </c>
      <c r="T11" s="55"/>
    </row>
    <row r="12" spans="1:20" s="53" customFormat="1" ht="15" customHeight="1">
      <c r="B12" s="56" t="s">
        <v>121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8">
        <v>0</v>
      </c>
      <c r="M12" s="207">
        <v>0</v>
      </c>
      <c r="N12" s="209">
        <v>0</v>
      </c>
      <c r="O12" s="208">
        <v>0</v>
      </c>
      <c r="P12" s="207">
        <v>18</v>
      </c>
      <c r="Q12" s="207">
        <v>0</v>
      </c>
      <c r="R12" s="209">
        <v>0</v>
      </c>
      <c r="S12" s="210">
        <v>18</v>
      </c>
      <c r="T12" s="55"/>
    </row>
    <row r="13" spans="1:20" s="53" customFormat="1" ht="15" customHeight="1">
      <c r="B13" s="56" t="s">
        <v>122</v>
      </c>
      <c r="C13" s="207">
        <v>0</v>
      </c>
      <c r="D13" s="207">
        <v>1246</v>
      </c>
      <c r="E13" s="207">
        <v>810</v>
      </c>
      <c r="F13" s="207">
        <v>35812</v>
      </c>
      <c r="G13" s="207">
        <v>62288</v>
      </c>
      <c r="H13" s="207">
        <v>0</v>
      </c>
      <c r="I13" s="207">
        <v>9984</v>
      </c>
      <c r="J13" s="207">
        <v>937</v>
      </c>
      <c r="K13" s="207">
        <v>0</v>
      </c>
      <c r="L13" s="208">
        <v>0</v>
      </c>
      <c r="M13" s="207">
        <v>0</v>
      </c>
      <c r="N13" s="209">
        <v>1183</v>
      </c>
      <c r="O13" s="208">
        <v>0</v>
      </c>
      <c r="P13" s="207">
        <v>2</v>
      </c>
      <c r="Q13" s="207">
        <v>0</v>
      </c>
      <c r="R13" s="209">
        <v>0</v>
      </c>
      <c r="S13" s="210">
        <v>112261</v>
      </c>
      <c r="T13" s="55"/>
    </row>
    <row r="14" spans="1:20" s="53" customFormat="1" ht="15" customHeight="1">
      <c r="B14" s="57" t="s">
        <v>123</v>
      </c>
      <c r="C14" s="211">
        <v>395</v>
      </c>
      <c r="D14" s="211">
        <v>3709</v>
      </c>
      <c r="E14" s="211">
        <v>3619</v>
      </c>
      <c r="F14" s="211">
        <v>44630</v>
      </c>
      <c r="G14" s="211">
        <v>24112</v>
      </c>
      <c r="H14" s="211">
        <v>0</v>
      </c>
      <c r="I14" s="211">
        <v>42989</v>
      </c>
      <c r="J14" s="211">
        <v>13961</v>
      </c>
      <c r="K14" s="211">
        <v>0</v>
      </c>
      <c r="L14" s="212">
        <v>4732</v>
      </c>
      <c r="M14" s="211">
        <v>0</v>
      </c>
      <c r="N14" s="213">
        <v>120</v>
      </c>
      <c r="O14" s="212">
        <v>0</v>
      </c>
      <c r="P14" s="211">
        <v>17</v>
      </c>
      <c r="Q14" s="211">
        <v>0</v>
      </c>
      <c r="R14" s="213">
        <v>0</v>
      </c>
      <c r="S14" s="210">
        <v>138282</v>
      </c>
      <c r="T14" s="55"/>
    </row>
    <row r="15" spans="1:20" s="53" customFormat="1" ht="15" customHeight="1">
      <c r="B15" s="54" t="s">
        <v>124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8"/>
      <c r="M15" s="207"/>
      <c r="N15" s="209"/>
      <c r="O15" s="208"/>
      <c r="P15" s="207"/>
      <c r="Q15" s="207"/>
      <c r="R15" s="209"/>
      <c r="S15" s="210"/>
      <c r="T15" s="55"/>
    </row>
    <row r="16" spans="1:20" s="53" customFormat="1" ht="15" customHeight="1">
      <c r="B16" s="56" t="s">
        <v>119</v>
      </c>
      <c r="C16" s="207">
        <v>402</v>
      </c>
      <c r="D16" s="207">
        <v>4966</v>
      </c>
      <c r="E16" s="207">
        <v>4427</v>
      </c>
      <c r="F16" s="207">
        <v>79382</v>
      </c>
      <c r="G16" s="207">
        <v>86290</v>
      </c>
      <c r="H16" s="207">
        <v>0</v>
      </c>
      <c r="I16" s="207">
        <v>52429</v>
      </c>
      <c r="J16" s="207">
        <v>15224</v>
      </c>
      <c r="K16" s="207">
        <v>0</v>
      </c>
      <c r="L16" s="208">
        <v>4759</v>
      </c>
      <c r="M16" s="207">
        <v>0</v>
      </c>
      <c r="N16" s="209">
        <v>1259</v>
      </c>
      <c r="O16" s="208">
        <v>0</v>
      </c>
      <c r="P16" s="207">
        <v>0</v>
      </c>
      <c r="Q16" s="207">
        <v>0</v>
      </c>
      <c r="R16" s="209">
        <v>0</v>
      </c>
      <c r="S16" s="210">
        <v>249138</v>
      </c>
      <c r="T16" s="55"/>
    </row>
    <row r="17" spans="2:20" s="53" customFormat="1" ht="15" customHeight="1">
      <c r="B17" s="56" t="s">
        <v>120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8">
        <v>0</v>
      </c>
      <c r="M17" s="207">
        <v>0</v>
      </c>
      <c r="N17" s="209">
        <v>10</v>
      </c>
      <c r="O17" s="208">
        <v>0</v>
      </c>
      <c r="P17" s="207">
        <v>0</v>
      </c>
      <c r="Q17" s="207">
        <v>0</v>
      </c>
      <c r="R17" s="209">
        <v>0</v>
      </c>
      <c r="S17" s="210">
        <v>10</v>
      </c>
      <c r="T17" s="55"/>
    </row>
    <row r="18" spans="2:20" s="53" customFormat="1" ht="15" customHeight="1">
      <c r="B18" s="56" t="s">
        <v>121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8">
        <v>0</v>
      </c>
      <c r="M18" s="207">
        <v>0</v>
      </c>
      <c r="N18" s="209">
        <v>0</v>
      </c>
      <c r="O18" s="208">
        <v>0</v>
      </c>
      <c r="P18" s="207">
        <v>18</v>
      </c>
      <c r="Q18" s="207">
        <v>0</v>
      </c>
      <c r="R18" s="209">
        <v>0</v>
      </c>
      <c r="S18" s="210">
        <v>18</v>
      </c>
      <c r="T18" s="55"/>
    </row>
    <row r="19" spans="2:20" s="53" customFormat="1" ht="15" customHeight="1">
      <c r="B19" s="56" t="s">
        <v>122</v>
      </c>
      <c r="C19" s="207">
        <v>0</v>
      </c>
      <c r="D19" s="207">
        <v>1246</v>
      </c>
      <c r="E19" s="207">
        <v>810</v>
      </c>
      <c r="F19" s="207">
        <v>34693</v>
      </c>
      <c r="G19" s="207">
        <v>62284</v>
      </c>
      <c r="H19" s="207">
        <v>0</v>
      </c>
      <c r="I19" s="207">
        <v>9856</v>
      </c>
      <c r="J19" s="207">
        <v>947</v>
      </c>
      <c r="K19" s="207">
        <v>0</v>
      </c>
      <c r="L19" s="208">
        <v>0</v>
      </c>
      <c r="M19" s="207">
        <v>0</v>
      </c>
      <c r="N19" s="209">
        <v>1165</v>
      </c>
      <c r="O19" s="208">
        <v>0</v>
      </c>
      <c r="P19" s="207">
        <v>2</v>
      </c>
      <c r="Q19" s="207">
        <v>0</v>
      </c>
      <c r="R19" s="209">
        <v>0</v>
      </c>
      <c r="S19" s="210">
        <v>111002</v>
      </c>
      <c r="T19" s="55"/>
    </row>
    <row r="20" spans="2:20" s="53" customFormat="1" ht="15" customHeight="1">
      <c r="B20" s="57" t="s">
        <v>123</v>
      </c>
      <c r="C20" s="211">
        <v>402</v>
      </c>
      <c r="D20" s="211">
        <v>3720</v>
      </c>
      <c r="E20" s="211">
        <v>3617</v>
      </c>
      <c r="F20" s="211">
        <v>44689</v>
      </c>
      <c r="G20" s="211">
        <v>24007</v>
      </c>
      <c r="H20" s="211">
        <v>0</v>
      </c>
      <c r="I20" s="211">
        <v>42573</v>
      </c>
      <c r="J20" s="211">
        <v>14276</v>
      </c>
      <c r="K20" s="211">
        <v>0</v>
      </c>
      <c r="L20" s="212">
        <v>4759</v>
      </c>
      <c r="M20" s="211">
        <v>0</v>
      </c>
      <c r="N20" s="213">
        <v>105</v>
      </c>
      <c r="O20" s="212">
        <v>0</v>
      </c>
      <c r="P20" s="211">
        <v>17</v>
      </c>
      <c r="Q20" s="211">
        <v>0</v>
      </c>
      <c r="R20" s="213">
        <v>0</v>
      </c>
      <c r="S20" s="210">
        <v>138164</v>
      </c>
      <c r="T20" s="55"/>
    </row>
    <row r="21" spans="2:20" s="53" customFormat="1" ht="15" customHeight="1">
      <c r="B21" s="54" t="s">
        <v>125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8"/>
      <c r="M21" s="207"/>
      <c r="N21" s="209"/>
      <c r="O21" s="208"/>
      <c r="P21" s="207"/>
      <c r="Q21" s="207"/>
      <c r="R21" s="209"/>
      <c r="S21" s="210"/>
      <c r="T21" s="55"/>
    </row>
    <row r="22" spans="2:20" s="53" customFormat="1" ht="15" customHeight="1">
      <c r="B22" s="56" t="s">
        <v>119</v>
      </c>
      <c r="C22" s="207">
        <v>339</v>
      </c>
      <c r="D22" s="207">
        <v>2982</v>
      </c>
      <c r="E22" s="207">
        <v>-1264</v>
      </c>
      <c r="F22" s="207">
        <v>78559</v>
      </c>
      <c r="G22" s="207">
        <v>42125</v>
      </c>
      <c r="H22" s="207">
        <v>0</v>
      </c>
      <c r="I22" s="207">
        <v>26737</v>
      </c>
      <c r="J22" s="207">
        <v>4846</v>
      </c>
      <c r="K22" s="207">
        <v>0</v>
      </c>
      <c r="L22" s="208">
        <v>2030</v>
      </c>
      <c r="M22" s="207">
        <v>0</v>
      </c>
      <c r="N22" s="209">
        <v>422</v>
      </c>
      <c r="O22" s="208">
        <v>0</v>
      </c>
      <c r="P22" s="207">
        <v>0</v>
      </c>
      <c r="Q22" s="207">
        <v>0</v>
      </c>
      <c r="R22" s="209">
        <v>0</v>
      </c>
      <c r="S22" s="210">
        <v>156777</v>
      </c>
      <c r="T22" s="55"/>
    </row>
    <row r="23" spans="2:20" s="53" customFormat="1" ht="15" customHeight="1">
      <c r="B23" s="56" t="s">
        <v>120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8">
        <v>0</v>
      </c>
      <c r="M23" s="207">
        <v>0</v>
      </c>
      <c r="N23" s="209">
        <v>28</v>
      </c>
      <c r="O23" s="208">
        <v>0</v>
      </c>
      <c r="P23" s="207">
        <v>0</v>
      </c>
      <c r="Q23" s="207">
        <v>0</v>
      </c>
      <c r="R23" s="209">
        <v>0</v>
      </c>
      <c r="S23" s="210">
        <v>28</v>
      </c>
      <c r="T23" s="55"/>
    </row>
    <row r="24" spans="2:20" s="53" customFormat="1" ht="15" customHeight="1">
      <c r="B24" s="56" t="s">
        <v>121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8">
        <v>0</v>
      </c>
      <c r="M24" s="207">
        <v>0</v>
      </c>
      <c r="N24" s="209">
        <v>0</v>
      </c>
      <c r="O24" s="208">
        <v>0</v>
      </c>
      <c r="P24" s="207">
        <v>-68</v>
      </c>
      <c r="Q24" s="207">
        <v>0</v>
      </c>
      <c r="R24" s="209">
        <v>0</v>
      </c>
      <c r="S24" s="210">
        <v>-68</v>
      </c>
      <c r="T24" s="55"/>
    </row>
    <row r="25" spans="2:20" s="53" customFormat="1" ht="15" customHeight="1">
      <c r="B25" s="56" t="s">
        <v>122</v>
      </c>
      <c r="C25" s="207">
        <v>0</v>
      </c>
      <c r="D25" s="207">
        <v>148</v>
      </c>
      <c r="E25" s="207">
        <v>-1331</v>
      </c>
      <c r="F25" s="207">
        <v>53674</v>
      </c>
      <c r="G25" s="207">
        <v>27474</v>
      </c>
      <c r="H25" s="207">
        <v>0</v>
      </c>
      <c r="I25" s="207">
        <v>9013</v>
      </c>
      <c r="J25" s="207">
        <v>-544</v>
      </c>
      <c r="K25" s="207">
        <v>0</v>
      </c>
      <c r="L25" s="208">
        <v>-9</v>
      </c>
      <c r="M25" s="207">
        <v>0</v>
      </c>
      <c r="N25" s="209">
        <v>343</v>
      </c>
      <c r="O25" s="208">
        <v>0</v>
      </c>
      <c r="P25" s="207">
        <v>-18</v>
      </c>
      <c r="Q25" s="207">
        <v>0</v>
      </c>
      <c r="R25" s="209">
        <v>0</v>
      </c>
      <c r="S25" s="210">
        <v>88751</v>
      </c>
      <c r="T25" s="55"/>
    </row>
    <row r="26" spans="2:20" s="53" customFormat="1" ht="15" customHeight="1">
      <c r="B26" s="58" t="s">
        <v>123</v>
      </c>
      <c r="C26" s="211">
        <v>339</v>
      </c>
      <c r="D26" s="211">
        <v>2834</v>
      </c>
      <c r="E26" s="211">
        <v>67</v>
      </c>
      <c r="F26" s="211">
        <v>24885</v>
      </c>
      <c r="G26" s="211">
        <v>14650</v>
      </c>
      <c r="H26" s="211">
        <v>0</v>
      </c>
      <c r="I26" s="211">
        <v>17724</v>
      </c>
      <c r="J26" s="211">
        <v>5390</v>
      </c>
      <c r="K26" s="211">
        <v>0</v>
      </c>
      <c r="L26" s="212">
        <v>2039</v>
      </c>
      <c r="M26" s="211">
        <v>0</v>
      </c>
      <c r="N26" s="213">
        <v>107</v>
      </c>
      <c r="O26" s="212">
        <v>0</v>
      </c>
      <c r="P26" s="211">
        <v>-51</v>
      </c>
      <c r="Q26" s="211">
        <v>0</v>
      </c>
      <c r="R26" s="213">
        <v>0</v>
      </c>
      <c r="S26" s="210">
        <v>67986</v>
      </c>
      <c r="T26" s="55"/>
    </row>
    <row r="27" spans="2:20" s="53" customFormat="1" ht="15" customHeight="1">
      <c r="B27" s="59" t="s">
        <v>126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8"/>
      <c r="M27" s="207"/>
      <c r="N27" s="209"/>
      <c r="O27" s="208"/>
      <c r="P27" s="207"/>
      <c r="Q27" s="207"/>
      <c r="R27" s="209"/>
      <c r="S27" s="210"/>
      <c r="T27" s="55"/>
    </row>
    <row r="28" spans="2:20" s="53" customFormat="1" ht="15" customHeight="1">
      <c r="B28" s="56" t="s">
        <v>119</v>
      </c>
      <c r="C28" s="207">
        <v>-33</v>
      </c>
      <c r="D28" s="207">
        <v>213</v>
      </c>
      <c r="E28" s="207">
        <v>133</v>
      </c>
      <c r="F28" s="207">
        <v>208</v>
      </c>
      <c r="G28" s="207">
        <v>84</v>
      </c>
      <c r="H28" s="207">
        <v>0</v>
      </c>
      <c r="I28" s="207">
        <v>-5673</v>
      </c>
      <c r="J28" s="207">
        <v>-372</v>
      </c>
      <c r="K28" s="207">
        <v>0</v>
      </c>
      <c r="L28" s="208">
        <v>0</v>
      </c>
      <c r="M28" s="207">
        <v>0</v>
      </c>
      <c r="N28" s="209">
        <v>1</v>
      </c>
      <c r="O28" s="208">
        <v>0</v>
      </c>
      <c r="P28" s="207">
        <v>0</v>
      </c>
      <c r="Q28" s="207">
        <v>0</v>
      </c>
      <c r="R28" s="209">
        <v>0</v>
      </c>
      <c r="S28" s="210">
        <v>-5438</v>
      </c>
      <c r="T28" s="55"/>
    </row>
    <row r="29" spans="2:20" s="53" customFormat="1" ht="15" customHeight="1">
      <c r="B29" s="56" t="s">
        <v>127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8">
        <v>0</v>
      </c>
      <c r="M29" s="207">
        <v>0</v>
      </c>
      <c r="N29" s="209">
        <v>0</v>
      </c>
      <c r="O29" s="208">
        <v>0</v>
      </c>
      <c r="P29" s="207">
        <v>0</v>
      </c>
      <c r="Q29" s="207">
        <v>0</v>
      </c>
      <c r="R29" s="209">
        <v>0</v>
      </c>
      <c r="S29" s="210">
        <v>0</v>
      </c>
      <c r="T29" s="55"/>
    </row>
    <row r="30" spans="2:20" s="53" customFormat="1" ht="15" customHeight="1">
      <c r="B30" s="56" t="s">
        <v>128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8">
        <v>0</v>
      </c>
      <c r="M30" s="207">
        <v>0</v>
      </c>
      <c r="N30" s="209">
        <v>0</v>
      </c>
      <c r="O30" s="208">
        <v>0</v>
      </c>
      <c r="P30" s="207">
        <v>0</v>
      </c>
      <c r="Q30" s="207">
        <v>0</v>
      </c>
      <c r="R30" s="209">
        <v>0</v>
      </c>
      <c r="S30" s="210">
        <v>0</v>
      </c>
      <c r="T30" s="55"/>
    </row>
    <row r="31" spans="2:20" s="53" customFormat="1" ht="15" customHeight="1">
      <c r="B31" s="56" t="s">
        <v>129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8">
        <v>0</v>
      </c>
      <c r="M31" s="207">
        <v>0</v>
      </c>
      <c r="N31" s="209">
        <v>0</v>
      </c>
      <c r="O31" s="208">
        <v>0</v>
      </c>
      <c r="P31" s="207">
        <v>0</v>
      </c>
      <c r="Q31" s="207">
        <v>0</v>
      </c>
      <c r="R31" s="209">
        <v>0</v>
      </c>
      <c r="S31" s="210">
        <v>0</v>
      </c>
      <c r="T31" s="55"/>
    </row>
    <row r="32" spans="2:20" s="53" customFormat="1" ht="15" customHeight="1">
      <c r="B32" s="57" t="s">
        <v>123</v>
      </c>
      <c r="C32" s="211">
        <v>-33</v>
      </c>
      <c r="D32" s="211">
        <v>213</v>
      </c>
      <c r="E32" s="211">
        <v>133</v>
      </c>
      <c r="F32" s="211">
        <v>208</v>
      </c>
      <c r="G32" s="211">
        <v>84</v>
      </c>
      <c r="H32" s="211">
        <v>0</v>
      </c>
      <c r="I32" s="211">
        <v>-5673</v>
      </c>
      <c r="J32" s="211">
        <v>-372</v>
      </c>
      <c r="K32" s="211">
        <v>0</v>
      </c>
      <c r="L32" s="212">
        <v>0</v>
      </c>
      <c r="M32" s="211">
        <v>0</v>
      </c>
      <c r="N32" s="213">
        <v>1</v>
      </c>
      <c r="O32" s="212">
        <v>0</v>
      </c>
      <c r="P32" s="211">
        <v>0</v>
      </c>
      <c r="Q32" s="211">
        <v>0</v>
      </c>
      <c r="R32" s="213">
        <v>0</v>
      </c>
      <c r="S32" s="210">
        <v>-5438</v>
      </c>
      <c r="T32" s="55"/>
    </row>
    <row r="33" spans="2:20" s="53" customFormat="1" ht="15" customHeight="1">
      <c r="B33" s="54" t="s">
        <v>130</v>
      </c>
      <c r="C33" s="214">
        <v>148</v>
      </c>
      <c r="D33" s="214">
        <v>1523</v>
      </c>
      <c r="E33" s="214">
        <v>2734</v>
      </c>
      <c r="F33" s="214">
        <v>21596</v>
      </c>
      <c r="G33" s="214">
        <v>7017</v>
      </c>
      <c r="H33" s="214">
        <v>0</v>
      </c>
      <c r="I33" s="214">
        <v>21574</v>
      </c>
      <c r="J33" s="214">
        <v>7690</v>
      </c>
      <c r="K33" s="214">
        <v>0</v>
      </c>
      <c r="L33" s="215">
        <v>2690</v>
      </c>
      <c r="M33" s="214">
        <v>0</v>
      </c>
      <c r="N33" s="216">
        <v>373</v>
      </c>
      <c r="O33" s="215">
        <v>0</v>
      </c>
      <c r="P33" s="214">
        <v>6</v>
      </c>
      <c r="Q33" s="214">
        <v>0</v>
      </c>
      <c r="R33" s="216">
        <v>0</v>
      </c>
      <c r="S33" s="210">
        <v>65350</v>
      </c>
      <c r="T33" s="55"/>
    </row>
    <row r="34" spans="2:20" s="53" customFormat="1" ht="15" customHeight="1">
      <c r="B34" s="54" t="s">
        <v>131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8">
        <v>0</v>
      </c>
      <c r="M34" s="207">
        <v>0</v>
      </c>
      <c r="N34" s="209">
        <v>0</v>
      </c>
      <c r="O34" s="208">
        <v>0</v>
      </c>
      <c r="P34" s="207">
        <v>0</v>
      </c>
      <c r="Q34" s="207">
        <v>0</v>
      </c>
      <c r="R34" s="209">
        <v>0</v>
      </c>
      <c r="S34" s="217">
        <v>0</v>
      </c>
      <c r="T34" s="55"/>
    </row>
    <row r="35" spans="2:20" s="53" customFormat="1" ht="15" customHeight="1" thickBot="1">
      <c r="B35" s="60" t="s">
        <v>132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9">
        <v>0</v>
      </c>
      <c r="M35" s="218">
        <v>0</v>
      </c>
      <c r="N35" s="220">
        <v>0</v>
      </c>
      <c r="O35" s="219">
        <v>0</v>
      </c>
      <c r="P35" s="218">
        <v>0</v>
      </c>
      <c r="Q35" s="218">
        <v>0</v>
      </c>
      <c r="R35" s="220">
        <v>0</v>
      </c>
      <c r="S35" s="221">
        <v>65350</v>
      </c>
      <c r="T35" s="55"/>
    </row>
    <row r="36" spans="2:20" s="53" customFormat="1" ht="13.5" thickTop="1">
      <c r="B36" s="61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55"/>
    </row>
    <row r="37" spans="2:20" s="53" customFormat="1" ht="13.5" thickBot="1">
      <c r="B37" s="6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55"/>
    </row>
    <row r="38" spans="2:20" s="53" customFormat="1" ht="16.5" customHeight="1" thickTop="1">
      <c r="B38" s="63"/>
      <c r="C38" s="224" t="s">
        <v>133</v>
      </c>
      <c r="D38" s="224"/>
      <c r="E38" s="224"/>
      <c r="F38" s="224"/>
      <c r="G38" s="224"/>
      <c r="H38" s="224"/>
      <c r="I38" s="225" t="s">
        <v>134</v>
      </c>
      <c r="J38" s="226"/>
      <c r="K38" s="227" t="s">
        <v>101</v>
      </c>
      <c r="L38" s="228"/>
      <c r="M38" s="229"/>
      <c r="N38" s="229"/>
      <c r="O38" s="229"/>
      <c r="P38" s="229"/>
      <c r="Q38" s="222"/>
      <c r="R38" s="222"/>
      <c r="S38" s="222"/>
      <c r="T38" s="55"/>
    </row>
    <row r="39" spans="2:20" s="53" customFormat="1">
      <c r="B39" s="55"/>
      <c r="C39" s="83"/>
      <c r="D39" s="83"/>
      <c r="E39" s="83"/>
      <c r="F39" s="83"/>
      <c r="G39" s="83"/>
      <c r="H39" s="83"/>
      <c r="I39" s="230"/>
      <c r="J39" s="231"/>
      <c r="K39" s="232"/>
      <c r="L39" s="222"/>
      <c r="M39" s="222"/>
      <c r="N39" s="222"/>
      <c r="O39" s="222"/>
      <c r="P39" s="222"/>
      <c r="Q39" s="222"/>
      <c r="R39" s="222"/>
      <c r="S39" s="222"/>
      <c r="T39" s="55"/>
    </row>
    <row r="40" spans="2:20" s="53" customFormat="1" ht="76.5">
      <c r="B40" s="55"/>
      <c r="C40" s="233" t="s">
        <v>135</v>
      </c>
      <c r="D40" s="233" t="s">
        <v>136</v>
      </c>
      <c r="E40" s="233" t="s">
        <v>137</v>
      </c>
      <c r="F40" s="233" t="s">
        <v>138</v>
      </c>
      <c r="G40" s="233" t="s">
        <v>139</v>
      </c>
      <c r="H40" s="233" t="s">
        <v>140</v>
      </c>
      <c r="I40" s="234" t="s">
        <v>141</v>
      </c>
      <c r="J40" s="235" t="s">
        <v>142</v>
      </c>
      <c r="K40" s="232"/>
      <c r="L40" s="236"/>
      <c r="M40" s="236"/>
      <c r="N40" s="236"/>
      <c r="O40" s="236"/>
      <c r="P40" s="236"/>
      <c r="Q40" s="236"/>
      <c r="R40" s="236"/>
      <c r="S40" s="236"/>
      <c r="T40" s="55"/>
    </row>
    <row r="41" spans="2:20" s="53" customFormat="1" ht="15" customHeight="1">
      <c r="B41" s="54" t="s">
        <v>118</v>
      </c>
      <c r="C41" s="203"/>
      <c r="D41" s="203"/>
      <c r="E41" s="203"/>
      <c r="F41" s="203"/>
      <c r="G41" s="203"/>
      <c r="H41" s="203"/>
      <c r="I41" s="204"/>
      <c r="J41" s="205"/>
      <c r="K41" s="203"/>
      <c r="L41" s="236"/>
      <c r="M41" s="222"/>
      <c r="N41" s="222"/>
      <c r="O41" s="222"/>
      <c r="P41" s="222"/>
      <c r="Q41" s="222"/>
      <c r="R41" s="222"/>
      <c r="S41" s="222"/>
      <c r="T41" s="55"/>
    </row>
    <row r="42" spans="2:20" s="53" customFormat="1" ht="15" customHeight="1">
      <c r="B42" s="56" t="s">
        <v>143</v>
      </c>
      <c r="C42" s="207">
        <v>0</v>
      </c>
      <c r="D42" s="207">
        <v>331271</v>
      </c>
      <c r="E42" s="207">
        <v>175178</v>
      </c>
      <c r="F42" s="207">
        <v>37990</v>
      </c>
      <c r="G42" s="207">
        <v>0</v>
      </c>
      <c r="H42" s="207">
        <v>0</v>
      </c>
      <c r="I42" s="208">
        <v>0</v>
      </c>
      <c r="J42" s="209">
        <v>5253</v>
      </c>
      <c r="K42" s="237">
        <v>549692</v>
      </c>
      <c r="L42" s="236"/>
      <c r="M42" s="222"/>
      <c r="N42" s="222"/>
      <c r="O42" s="222"/>
      <c r="P42" s="222"/>
      <c r="Q42" s="222"/>
      <c r="R42" s="222"/>
      <c r="S42" s="222"/>
      <c r="T42" s="55"/>
    </row>
    <row r="43" spans="2:20" s="53" customFormat="1" ht="15" customHeight="1">
      <c r="B43" s="56" t="s">
        <v>122</v>
      </c>
      <c r="C43" s="207">
        <v>0</v>
      </c>
      <c r="D43" s="207">
        <v>0</v>
      </c>
      <c r="E43" s="207">
        <v>0</v>
      </c>
      <c r="F43" s="207">
        <v>30363</v>
      </c>
      <c r="G43" s="207">
        <v>0</v>
      </c>
      <c r="H43" s="207">
        <v>0</v>
      </c>
      <c r="I43" s="208">
        <v>0</v>
      </c>
      <c r="J43" s="209">
        <v>4462</v>
      </c>
      <c r="K43" s="237">
        <v>34825</v>
      </c>
      <c r="L43" s="236"/>
      <c r="M43" s="222"/>
      <c r="N43" s="222"/>
      <c r="O43" s="222"/>
      <c r="P43" s="222"/>
      <c r="Q43" s="222"/>
      <c r="R43" s="222"/>
      <c r="S43" s="222"/>
      <c r="T43" s="55"/>
    </row>
    <row r="44" spans="2:20" s="53" customFormat="1" ht="15" customHeight="1">
      <c r="B44" s="57" t="s">
        <v>123</v>
      </c>
      <c r="C44" s="211">
        <v>0</v>
      </c>
      <c r="D44" s="211">
        <v>331271</v>
      </c>
      <c r="E44" s="211">
        <v>175178</v>
      </c>
      <c r="F44" s="211">
        <v>7627</v>
      </c>
      <c r="G44" s="211">
        <v>0</v>
      </c>
      <c r="H44" s="211">
        <v>0</v>
      </c>
      <c r="I44" s="212">
        <v>0</v>
      </c>
      <c r="J44" s="213">
        <v>791</v>
      </c>
      <c r="K44" s="237">
        <v>514866</v>
      </c>
      <c r="L44" s="236"/>
      <c r="M44" s="222"/>
      <c r="N44" s="222"/>
      <c r="O44" s="222"/>
      <c r="P44" s="222"/>
      <c r="Q44" s="222"/>
      <c r="R44" s="222"/>
      <c r="S44" s="222"/>
      <c r="T44" s="55"/>
    </row>
    <row r="45" spans="2:20" s="53" customFormat="1" ht="15" customHeight="1">
      <c r="B45" s="54" t="s">
        <v>124</v>
      </c>
      <c r="C45" s="203"/>
      <c r="D45" s="203"/>
      <c r="E45" s="203"/>
      <c r="F45" s="203"/>
      <c r="G45" s="203"/>
      <c r="H45" s="203"/>
      <c r="I45" s="204"/>
      <c r="J45" s="205"/>
      <c r="K45" s="237"/>
      <c r="L45" s="236"/>
      <c r="M45" s="222"/>
      <c r="N45" s="222"/>
      <c r="O45" s="222"/>
      <c r="P45" s="222"/>
      <c r="Q45" s="222"/>
      <c r="R45" s="222"/>
      <c r="S45" s="222"/>
      <c r="T45" s="55"/>
    </row>
    <row r="46" spans="2:20" s="53" customFormat="1" ht="15" customHeight="1">
      <c r="B46" s="56" t="s">
        <v>143</v>
      </c>
      <c r="C46" s="207">
        <v>0</v>
      </c>
      <c r="D46" s="207">
        <v>331271</v>
      </c>
      <c r="E46" s="207">
        <v>175178</v>
      </c>
      <c r="F46" s="207">
        <v>37990</v>
      </c>
      <c r="G46" s="207">
        <v>0</v>
      </c>
      <c r="H46" s="207">
        <v>0</v>
      </c>
      <c r="I46" s="208">
        <v>0</v>
      </c>
      <c r="J46" s="209">
        <v>5253</v>
      </c>
      <c r="K46" s="237">
        <v>549692</v>
      </c>
      <c r="L46" s="236"/>
      <c r="M46" s="222"/>
      <c r="N46" s="222"/>
      <c r="O46" s="222"/>
      <c r="P46" s="222"/>
      <c r="Q46" s="222"/>
      <c r="R46" s="222"/>
      <c r="S46" s="222"/>
      <c r="T46" s="55"/>
    </row>
    <row r="47" spans="2:20" s="53" customFormat="1" ht="15" customHeight="1">
      <c r="B47" s="56" t="s">
        <v>122</v>
      </c>
      <c r="C47" s="207">
        <v>0</v>
      </c>
      <c r="D47" s="207">
        <v>0</v>
      </c>
      <c r="E47" s="207">
        <v>0</v>
      </c>
      <c r="F47" s="207">
        <v>30363</v>
      </c>
      <c r="G47" s="207">
        <v>0</v>
      </c>
      <c r="H47" s="207">
        <v>0</v>
      </c>
      <c r="I47" s="208">
        <v>0</v>
      </c>
      <c r="J47" s="209">
        <v>4462</v>
      </c>
      <c r="K47" s="237">
        <v>34825</v>
      </c>
      <c r="L47" s="236"/>
      <c r="M47" s="222"/>
      <c r="N47" s="222"/>
      <c r="O47" s="222"/>
      <c r="P47" s="222"/>
      <c r="Q47" s="222"/>
      <c r="R47" s="222"/>
      <c r="S47" s="222"/>
      <c r="T47" s="55"/>
    </row>
    <row r="48" spans="2:20" s="53" customFormat="1" ht="15" customHeight="1">
      <c r="B48" s="57" t="s">
        <v>123</v>
      </c>
      <c r="C48" s="211">
        <v>0</v>
      </c>
      <c r="D48" s="211">
        <v>331271</v>
      </c>
      <c r="E48" s="211">
        <v>175178</v>
      </c>
      <c r="F48" s="211">
        <v>7627</v>
      </c>
      <c r="G48" s="211">
        <v>0</v>
      </c>
      <c r="H48" s="211">
        <v>0</v>
      </c>
      <c r="I48" s="212">
        <v>0</v>
      </c>
      <c r="J48" s="213">
        <v>791</v>
      </c>
      <c r="K48" s="237">
        <v>514866</v>
      </c>
      <c r="L48" s="236"/>
      <c r="M48" s="222"/>
      <c r="N48" s="222"/>
      <c r="O48" s="222"/>
      <c r="P48" s="222"/>
      <c r="Q48" s="222"/>
      <c r="R48" s="222"/>
      <c r="S48" s="222"/>
      <c r="T48" s="55"/>
    </row>
    <row r="49" spans="1:21" s="53" customFormat="1" ht="15" customHeight="1">
      <c r="B49" s="54" t="s">
        <v>125</v>
      </c>
      <c r="C49" s="203"/>
      <c r="D49" s="203"/>
      <c r="E49" s="203"/>
      <c r="F49" s="203"/>
      <c r="G49" s="203"/>
      <c r="H49" s="203"/>
      <c r="I49" s="204"/>
      <c r="J49" s="205"/>
      <c r="K49" s="237"/>
      <c r="L49" s="236"/>
      <c r="M49" s="222"/>
      <c r="N49" s="222"/>
      <c r="O49" s="222"/>
      <c r="P49" s="222"/>
      <c r="Q49" s="222"/>
      <c r="R49" s="222"/>
      <c r="S49" s="222"/>
      <c r="T49" s="55"/>
    </row>
    <row r="50" spans="1:21" s="53" customFormat="1" ht="15" customHeight="1">
      <c r="B50" s="56" t="s">
        <v>143</v>
      </c>
      <c r="C50" s="207">
        <v>0</v>
      </c>
      <c r="D50" s="207">
        <v>201238</v>
      </c>
      <c r="E50" s="207">
        <v>7612</v>
      </c>
      <c r="F50" s="207">
        <v>22902</v>
      </c>
      <c r="G50" s="207">
        <v>0</v>
      </c>
      <c r="H50" s="207">
        <v>0</v>
      </c>
      <c r="I50" s="208">
        <v>0</v>
      </c>
      <c r="J50" s="209">
        <v>5013</v>
      </c>
      <c r="K50" s="237">
        <v>236765</v>
      </c>
      <c r="L50" s="236"/>
      <c r="M50" s="222"/>
      <c r="N50" s="222"/>
      <c r="O50" s="222"/>
      <c r="P50" s="222"/>
      <c r="Q50" s="222"/>
      <c r="R50" s="222"/>
      <c r="S50" s="222"/>
      <c r="T50" s="55"/>
    </row>
    <row r="51" spans="1:21" s="53" customFormat="1" ht="15" customHeight="1">
      <c r="B51" s="56" t="s">
        <v>122</v>
      </c>
      <c r="C51" s="207">
        <v>0</v>
      </c>
      <c r="D51" s="207">
        <v>0</v>
      </c>
      <c r="E51" s="207">
        <v>0</v>
      </c>
      <c r="F51" s="207">
        <v>16990</v>
      </c>
      <c r="G51" s="207">
        <v>0</v>
      </c>
      <c r="H51" s="207">
        <v>0</v>
      </c>
      <c r="I51" s="208">
        <v>0</v>
      </c>
      <c r="J51" s="209">
        <v>3779</v>
      </c>
      <c r="K51" s="237">
        <v>20769</v>
      </c>
      <c r="L51" s="236"/>
      <c r="M51" s="222"/>
      <c r="N51" s="222"/>
      <c r="O51" s="222"/>
      <c r="P51" s="222"/>
      <c r="Q51" s="222"/>
      <c r="R51" s="222"/>
      <c r="S51" s="222"/>
      <c r="T51" s="55"/>
    </row>
    <row r="52" spans="1:21" s="53" customFormat="1" ht="15" customHeight="1">
      <c r="B52" s="57" t="s">
        <v>123</v>
      </c>
      <c r="C52" s="211">
        <v>0</v>
      </c>
      <c r="D52" s="211">
        <v>201238</v>
      </c>
      <c r="E52" s="211">
        <v>7612</v>
      </c>
      <c r="F52" s="211">
        <v>5912</v>
      </c>
      <c r="G52" s="211">
        <v>0</v>
      </c>
      <c r="H52" s="211">
        <v>0</v>
      </c>
      <c r="I52" s="212">
        <v>0</v>
      </c>
      <c r="J52" s="213">
        <v>1234</v>
      </c>
      <c r="K52" s="237">
        <v>215996</v>
      </c>
      <c r="L52" s="236"/>
      <c r="M52" s="222"/>
      <c r="N52" s="222"/>
      <c r="O52" s="222"/>
      <c r="P52" s="222"/>
      <c r="Q52" s="222"/>
      <c r="R52" s="222"/>
      <c r="S52" s="222"/>
      <c r="T52" s="55"/>
    </row>
    <row r="53" spans="1:21" s="53" customFormat="1" ht="15" customHeight="1">
      <c r="B53" s="54" t="s">
        <v>126</v>
      </c>
      <c r="C53" s="203"/>
      <c r="D53" s="203"/>
      <c r="E53" s="203"/>
      <c r="F53" s="203"/>
      <c r="G53" s="203"/>
      <c r="H53" s="203"/>
      <c r="I53" s="204"/>
      <c r="J53" s="205"/>
      <c r="K53" s="237"/>
      <c r="L53" s="238"/>
      <c r="M53" s="238"/>
      <c r="N53" s="238"/>
      <c r="O53" s="238"/>
      <c r="P53" s="238"/>
      <c r="Q53" s="222"/>
      <c r="R53" s="222"/>
      <c r="S53" s="222"/>
      <c r="T53" s="55"/>
    </row>
    <row r="54" spans="1:21" s="53" customFormat="1" ht="15" customHeight="1">
      <c r="B54" s="56" t="s">
        <v>143</v>
      </c>
      <c r="C54" s="207">
        <v>0</v>
      </c>
      <c r="D54" s="207">
        <v>-220627</v>
      </c>
      <c r="E54" s="207">
        <v>-176348</v>
      </c>
      <c r="F54" s="207">
        <v>-444</v>
      </c>
      <c r="G54" s="207">
        <v>0</v>
      </c>
      <c r="H54" s="207">
        <v>0</v>
      </c>
      <c r="I54" s="208">
        <v>0</v>
      </c>
      <c r="J54" s="209">
        <v>458</v>
      </c>
      <c r="K54" s="237">
        <v>-396962</v>
      </c>
      <c r="L54" s="238"/>
      <c r="M54" s="238"/>
      <c r="N54" s="238"/>
      <c r="O54" s="238"/>
      <c r="P54" s="238"/>
      <c r="Q54" s="222"/>
      <c r="R54" s="222"/>
      <c r="S54" s="222"/>
      <c r="T54" s="55"/>
    </row>
    <row r="55" spans="1:21" s="53" customFormat="1" ht="15" customHeight="1">
      <c r="A55" s="65"/>
      <c r="B55" s="56" t="s">
        <v>122</v>
      </c>
      <c r="C55" s="238">
        <v>0</v>
      </c>
      <c r="D55" s="238">
        <v>0</v>
      </c>
      <c r="E55" s="222">
        <v>0</v>
      </c>
      <c r="F55" s="222">
        <v>-479</v>
      </c>
      <c r="G55" s="222">
        <v>0</v>
      </c>
      <c r="H55" s="222">
        <v>0</v>
      </c>
      <c r="I55" s="208">
        <v>0</v>
      </c>
      <c r="J55" s="209">
        <v>469</v>
      </c>
      <c r="K55" s="237">
        <v>-10</v>
      </c>
      <c r="L55" s="238"/>
      <c r="M55" s="238"/>
      <c r="N55" s="238"/>
      <c r="O55" s="238"/>
      <c r="P55" s="238"/>
      <c r="Q55" s="222"/>
      <c r="R55" s="222"/>
      <c r="S55" s="222"/>
      <c r="T55" s="55"/>
      <c r="U55" s="65"/>
    </row>
    <row r="56" spans="1:21" s="53" customFormat="1" ht="15" customHeight="1">
      <c r="B56" s="57" t="s">
        <v>123</v>
      </c>
      <c r="C56" s="211">
        <v>0</v>
      </c>
      <c r="D56" s="211">
        <v>-220627</v>
      </c>
      <c r="E56" s="211">
        <v>-176348</v>
      </c>
      <c r="F56" s="211">
        <v>35</v>
      </c>
      <c r="G56" s="211">
        <v>0</v>
      </c>
      <c r="H56" s="211">
        <v>0</v>
      </c>
      <c r="I56" s="212">
        <v>0</v>
      </c>
      <c r="J56" s="213">
        <v>-12</v>
      </c>
      <c r="K56" s="237">
        <v>-396952</v>
      </c>
      <c r="L56" s="238"/>
      <c r="M56" s="238"/>
      <c r="N56" s="238"/>
      <c r="O56" s="238"/>
      <c r="P56" s="238"/>
      <c r="Q56" s="222"/>
      <c r="R56" s="222"/>
      <c r="S56" s="222"/>
      <c r="T56" s="55"/>
      <c r="U56" s="65"/>
    </row>
    <row r="57" spans="1:21" s="53" customFormat="1" ht="15" customHeight="1">
      <c r="B57" s="54" t="s">
        <v>130</v>
      </c>
      <c r="C57" s="238">
        <v>0</v>
      </c>
      <c r="D57" s="238">
        <v>38368</v>
      </c>
      <c r="E57" s="222">
        <v>11845</v>
      </c>
      <c r="F57" s="222">
        <v>900</v>
      </c>
      <c r="G57" s="222">
        <v>0</v>
      </c>
      <c r="H57" s="222">
        <v>0</v>
      </c>
      <c r="I57" s="208">
        <v>0</v>
      </c>
      <c r="J57" s="209">
        <v>-439</v>
      </c>
      <c r="K57" s="237">
        <v>50674</v>
      </c>
      <c r="L57" s="238"/>
      <c r="M57" s="238"/>
      <c r="N57" s="238"/>
      <c r="O57" s="238"/>
      <c r="P57" s="238"/>
      <c r="Q57" s="222"/>
      <c r="R57" s="222"/>
      <c r="S57" s="222"/>
      <c r="T57" s="55"/>
      <c r="U57" s="65"/>
    </row>
    <row r="58" spans="1:21" s="53" customFormat="1" ht="15" customHeight="1">
      <c r="B58" s="54" t="s">
        <v>131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207">
        <v>0</v>
      </c>
      <c r="I58" s="208">
        <v>0</v>
      </c>
      <c r="J58" s="209">
        <v>0</v>
      </c>
      <c r="K58" s="239">
        <v>0</v>
      </c>
      <c r="L58" s="238"/>
      <c r="M58" s="238"/>
      <c r="N58" s="238"/>
      <c r="O58" s="238"/>
      <c r="P58" s="238"/>
      <c r="Q58" s="222"/>
      <c r="R58" s="222"/>
      <c r="S58" s="222"/>
      <c r="T58" s="55"/>
      <c r="U58" s="65"/>
    </row>
    <row r="59" spans="1:21" s="53" customFormat="1" ht="15" customHeight="1" thickBot="1">
      <c r="B59" s="60" t="s">
        <v>132</v>
      </c>
      <c r="C59" s="218">
        <v>0</v>
      </c>
      <c r="D59" s="218">
        <v>0</v>
      </c>
      <c r="E59" s="218">
        <v>0</v>
      </c>
      <c r="F59" s="218">
        <v>0</v>
      </c>
      <c r="G59" s="218">
        <v>0</v>
      </c>
      <c r="H59" s="218">
        <v>0</v>
      </c>
      <c r="I59" s="219">
        <v>0</v>
      </c>
      <c r="J59" s="220">
        <v>0</v>
      </c>
      <c r="K59" s="218">
        <v>50674</v>
      </c>
      <c r="L59" s="238"/>
      <c r="M59" s="238"/>
      <c r="N59" s="238"/>
      <c r="O59" s="238"/>
      <c r="P59" s="238"/>
      <c r="Q59" s="222"/>
      <c r="R59" s="222"/>
      <c r="S59" s="222"/>
      <c r="T59" s="55"/>
      <c r="U59" s="65"/>
    </row>
    <row r="60" spans="1:21" s="53" customFormat="1" ht="13.5" thickTop="1">
      <c r="B60" s="55"/>
      <c r="C60" s="222"/>
      <c r="D60" s="222"/>
      <c r="E60" s="222"/>
      <c r="F60" s="222"/>
      <c r="G60" s="222"/>
      <c r="H60" s="222"/>
      <c r="I60" s="222"/>
      <c r="J60" s="222"/>
      <c r="K60" s="222"/>
      <c r="L60" s="238"/>
      <c r="M60" s="238"/>
      <c r="N60" s="238"/>
      <c r="O60" s="238"/>
      <c r="P60" s="238"/>
      <c r="Q60" s="222"/>
      <c r="R60" s="222"/>
      <c r="S60" s="222"/>
      <c r="T60" s="55"/>
      <c r="U60" s="65"/>
    </row>
    <row r="61" spans="1:21">
      <c r="B61" s="48"/>
      <c r="C61" s="180"/>
      <c r="D61" s="180"/>
      <c r="E61" s="180"/>
      <c r="F61" s="180"/>
      <c r="G61" s="180"/>
      <c r="H61" s="180"/>
      <c r="I61" s="180"/>
      <c r="J61" s="180"/>
      <c r="K61" s="180"/>
      <c r="L61" s="238"/>
      <c r="M61" s="238"/>
      <c r="N61" s="238"/>
      <c r="O61" s="238"/>
      <c r="P61" s="238"/>
      <c r="Q61" s="222"/>
      <c r="R61" s="222"/>
      <c r="S61" s="222"/>
      <c r="T61" s="55"/>
      <c r="U61" s="65"/>
    </row>
    <row r="62" spans="1:21">
      <c r="B62" s="48"/>
      <c r="C62" s="180"/>
      <c r="D62" s="180"/>
      <c r="E62" s="180"/>
      <c r="F62" s="180"/>
      <c r="G62" s="180"/>
      <c r="H62" s="180"/>
      <c r="I62" s="180"/>
      <c r="J62" s="180"/>
      <c r="K62" s="180"/>
      <c r="L62" s="238"/>
      <c r="M62" s="238"/>
      <c r="N62" s="238"/>
      <c r="O62" s="238"/>
      <c r="P62" s="238"/>
      <c r="Q62" s="222"/>
      <c r="R62" s="222"/>
      <c r="S62" s="222"/>
      <c r="T62" s="55"/>
      <c r="U62" s="65"/>
    </row>
    <row r="63" spans="1:21">
      <c r="B63" s="48"/>
      <c r="C63" s="180"/>
      <c r="D63" s="180"/>
      <c r="E63" s="180"/>
      <c r="F63" s="180"/>
      <c r="G63" s="180"/>
      <c r="H63" s="180"/>
      <c r="I63" s="180"/>
      <c r="J63" s="180"/>
      <c r="K63" s="180"/>
      <c r="L63" s="238"/>
      <c r="M63" s="238"/>
      <c r="N63" s="238"/>
      <c r="O63" s="238"/>
      <c r="P63" s="238"/>
      <c r="Q63" s="222"/>
      <c r="R63" s="222"/>
      <c r="S63" s="222"/>
      <c r="T63" s="55"/>
      <c r="U63" s="65"/>
    </row>
    <row r="64" spans="1:21">
      <c r="B64" s="48"/>
      <c r="C64" s="180"/>
      <c r="D64" s="180"/>
      <c r="E64" s="180"/>
      <c r="F64" s="180"/>
      <c r="G64" s="180"/>
      <c r="H64" s="180"/>
      <c r="I64" s="180"/>
      <c r="J64" s="180"/>
      <c r="K64" s="180"/>
      <c r="L64" s="238"/>
      <c r="M64" s="238"/>
      <c r="N64" s="238"/>
      <c r="O64" s="238"/>
      <c r="P64" s="238"/>
      <c r="Q64" s="222"/>
      <c r="R64" s="222"/>
      <c r="S64" s="222"/>
      <c r="T64" s="55"/>
      <c r="U64" s="65"/>
    </row>
    <row r="65" spans="2:21">
      <c r="B65" s="48"/>
      <c r="C65" s="180"/>
      <c r="D65" s="180"/>
      <c r="E65" s="180"/>
      <c r="F65" s="180"/>
      <c r="G65" s="180"/>
      <c r="H65" s="180"/>
      <c r="I65" s="180"/>
      <c r="J65" s="180"/>
      <c r="K65" s="180"/>
      <c r="L65" s="238"/>
      <c r="M65" s="238"/>
      <c r="N65" s="238"/>
      <c r="O65" s="238"/>
      <c r="P65" s="238"/>
      <c r="Q65" s="222"/>
      <c r="R65" s="222"/>
      <c r="S65" s="222"/>
      <c r="T65" s="55"/>
      <c r="U65" s="65"/>
    </row>
    <row r="66" spans="2:21">
      <c r="B66" s="48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48"/>
    </row>
    <row r="67" spans="2:21">
      <c r="B67" s="48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48"/>
    </row>
    <row r="68" spans="2:21">
      <c r="B68" s="48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48"/>
    </row>
    <row r="69" spans="2:21">
      <c r="B69" s="48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48"/>
    </row>
    <row r="70" spans="2:21">
      <c r="B70" s="48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48"/>
    </row>
    <row r="71" spans="2:21">
      <c r="B71" s="48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48"/>
    </row>
    <row r="72" spans="2:21">
      <c r="B72" s="48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48"/>
    </row>
    <row r="73" spans="2:21">
      <c r="B73" s="48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48"/>
    </row>
    <row r="74" spans="2:21">
      <c r="B74" s="48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48"/>
    </row>
    <row r="75" spans="2:21">
      <c r="B75" s="48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48"/>
    </row>
    <row r="76" spans="2:21">
      <c r="B76" s="48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48"/>
    </row>
    <row r="77" spans="2:21">
      <c r="B77" s="48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48"/>
    </row>
    <row r="78" spans="2:21">
      <c r="B78" s="48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48"/>
    </row>
    <row r="79" spans="2:21">
      <c r="B79" s="48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48"/>
    </row>
    <row r="80" spans="2:21">
      <c r="B80" s="48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48"/>
    </row>
    <row r="81" spans="2:20">
      <c r="B81" s="48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48"/>
    </row>
    <row r="82" spans="2:20">
      <c r="B82" s="48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48"/>
    </row>
    <row r="83" spans="2:20">
      <c r="B83" s="48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48"/>
    </row>
    <row r="84" spans="2:20">
      <c r="B84" s="48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48"/>
    </row>
    <row r="85" spans="2:20">
      <c r="B85" s="48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48"/>
    </row>
    <row r="86" spans="2:20">
      <c r="B86" s="48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48"/>
    </row>
    <row r="87" spans="2:20">
      <c r="B87" s="48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48"/>
    </row>
    <row r="88" spans="2:20">
      <c r="B88" s="48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48"/>
    </row>
    <row r="89" spans="2:20">
      <c r="B89" s="48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48"/>
    </row>
    <row r="90" spans="2:20">
      <c r="B90" s="48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48"/>
    </row>
    <row r="91" spans="2:20">
      <c r="B91" s="48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48"/>
    </row>
    <row r="92" spans="2:20">
      <c r="B92" s="48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48"/>
    </row>
    <row r="93" spans="2:20">
      <c r="B93" s="48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48"/>
    </row>
    <row r="94" spans="2:20">
      <c r="B94" s="48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48"/>
    </row>
    <row r="95" spans="2:20">
      <c r="B95" s="48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48"/>
    </row>
    <row r="96" spans="2:20">
      <c r="B96" s="48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48"/>
    </row>
    <row r="97" spans="2:20">
      <c r="B97" s="48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48"/>
    </row>
    <row r="98" spans="2:20">
      <c r="B98" s="48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48"/>
    </row>
    <row r="99" spans="2:20">
      <c r="B99" s="48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48"/>
    </row>
    <row r="100" spans="2:20">
      <c r="B100" s="48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48"/>
    </row>
    <row r="101" spans="2:20">
      <c r="B101" s="48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48"/>
    </row>
    <row r="102" spans="2:20">
      <c r="B102" s="48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48"/>
    </row>
    <row r="103" spans="2:20">
      <c r="B103" s="48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48"/>
    </row>
    <row r="104" spans="2:20">
      <c r="B104" s="48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48"/>
    </row>
    <row r="105" spans="2:20">
      <c r="B105" s="48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48"/>
    </row>
    <row r="106" spans="2:20">
      <c r="B106" s="48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48"/>
    </row>
    <row r="107" spans="2:20">
      <c r="B107" s="48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48"/>
    </row>
    <row r="108" spans="2:20">
      <c r="B108" s="48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48"/>
    </row>
    <row r="109" spans="2:20">
      <c r="B109" s="48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48"/>
    </row>
    <row r="110" spans="2:20">
      <c r="B110" s="48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48"/>
    </row>
    <row r="111" spans="2:20">
      <c r="B111" s="48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48"/>
    </row>
    <row r="112" spans="2:20">
      <c r="B112" s="48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48"/>
    </row>
    <row r="113" spans="2:20">
      <c r="B113" s="48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48"/>
    </row>
    <row r="114" spans="2:20">
      <c r="B114" s="48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48"/>
    </row>
    <row r="115" spans="2:20">
      <c r="B115" s="48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48"/>
    </row>
    <row r="116" spans="2:20">
      <c r="B116" s="48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48"/>
    </row>
    <row r="117" spans="2:20">
      <c r="B117" s="48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48"/>
    </row>
    <row r="118" spans="2:20">
      <c r="B118" s="48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48"/>
    </row>
    <row r="119" spans="2:20">
      <c r="B119" s="48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48"/>
    </row>
    <row r="120" spans="2:20">
      <c r="B120" s="48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48"/>
    </row>
    <row r="121" spans="2:20">
      <c r="B121" s="48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48"/>
    </row>
    <row r="122" spans="2:20">
      <c r="B122" s="48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48"/>
    </row>
    <row r="123" spans="2:20">
      <c r="B123" s="48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48"/>
    </row>
    <row r="124" spans="2:20">
      <c r="B124" s="48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48"/>
    </row>
    <row r="125" spans="2:20">
      <c r="B125" s="48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48"/>
    </row>
    <row r="126" spans="2:20">
      <c r="B126" s="48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48"/>
    </row>
    <row r="127" spans="2:20">
      <c r="B127" s="48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48"/>
    </row>
    <row r="128" spans="2:20">
      <c r="B128" s="48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48"/>
    </row>
    <row r="129" spans="2:20">
      <c r="B129" s="48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48"/>
    </row>
    <row r="130" spans="2:20">
      <c r="B130" s="48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48"/>
    </row>
    <row r="131" spans="2:20">
      <c r="B131" s="48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48"/>
    </row>
    <row r="132" spans="2:20">
      <c r="B132" s="48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48"/>
    </row>
    <row r="133" spans="2:20">
      <c r="B133" s="48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48"/>
    </row>
    <row r="134" spans="2:20">
      <c r="B134" s="48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48"/>
    </row>
    <row r="135" spans="2:20">
      <c r="B135" s="48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48"/>
    </row>
    <row r="136" spans="2:20">
      <c r="B136" s="48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48"/>
    </row>
  </sheetData>
  <mergeCells count="9">
    <mergeCell ref="S6:S8"/>
    <mergeCell ref="C38:H38"/>
    <mergeCell ref="I38:J38"/>
    <mergeCell ref="K38:K40"/>
    <mergeCell ref="L38:P38"/>
    <mergeCell ref="B4:C4"/>
    <mergeCell ref="C6:K6"/>
    <mergeCell ref="L6:N7"/>
    <mergeCell ref="O6:R6"/>
  </mergeCell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Normal="100" workbookViewId="0">
      <selection activeCell="B1" sqref="B1"/>
    </sheetView>
  </sheetViews>
  <sheetFormatPr defaultRowHeight="12.75"/>
  <cols>
    <col min="1" max="1" width="9.140625" style="66"/>
    <col min="2" max="2" width="40.7109375" style="66" customWidth="1"/>
    <col min="3" max="9" width="15.85546875" style="240" customWidth="1"/>
    <col min="10" max="16384" width="9.140625" style="66"/>
  </cols>
  <sheetData>
    <row r="1" spans="1:9" ht="13.5">
      <c r="A1" s="6" t="s">
        <v>13</v>
      </c>
    </row>
    <row r="2" spans="1:9" ht="13.5">
      <c r="A2" s="6"/>
    </row>
    <row r="3" spans="1:9" ht="13.5">
      <c r="B3" s="43" t="str">
        <f>+[1]S.02.01!B3</f>
        <v>EUR million</v>
      </c>
    </row>
    <row r="4" spans="1:9">
      <c r="B4" s="157" t="s">
        <v>144</v>
      </c>
      <c r="C4" s="157"/>
    </row>
    <row r="5" spans="1:9" ht="16.5" customHeight="1" thickBot="1">
      <c r="B5" s="67" t="s">
        <v>145</v>
      </c>
    </row>
    <row r="6" spans="1:9" ht="26.25" thickTop="1">
      <c r="B6" s="68"/>
      <c r="C6" s="241" t="s">
        <v>146</v>
      </c>
      <c r="D6" s="242" t="s">
        <v>147</v>
      </c>
      <c r="E6" s="243"/>
      <c r="F6" s="243"/>
      <c r="G6" s="243"/>
      <c r="H6" s="244"/>
      <c r="I6" s="241" t="s">
        <v>148</v>
      </c>
    </row>
    <row r="7" spans="1:9">
      <c r="B7" s="64"/>
      <c r="C7" s="245" t="s">
        <v>342</v>
      </c>
      <c r="D7" s="246" t="s">
        <v>343</v>
      </c>
      <c r="E7" s="247">
        <v>0</v>
      </c>
      <c r="F7" s="247">
        <v>0</v>
      </c>
      <c r="G7" s="247">
        <v>0</v>
      </c>
      <c r="H7" s="248">
        <v>0</v>
      </c>
      <c r="I7" s="245">
        <v>0</v>
      </c>
    </row>
    <row r="8" spans="1:9" s="69" customFormat="1" ht="15" customHeight="1">
      <c r="B8" s="70" t="s">
        <v>118</v>
      </c>
      <c r="C8" s="207"/>
      <c r="D8" s="249"/>
      <c r="E8" s="250"/>
      <c r="F8" s="251"/>
      <c r="G8" s="251"/>
      <c r="H8" s="251"/>
      <c r="I8" s="203"/>
    </row>
    <row r="9" spans="1:9" s="69" customFormat="1" ht="15" customHeight="1">
      <c r="B9" s="71" t="s">
        <v>119</v>
      </c>
      <c r="C9" s="207">
        <v>153831</v>
      </c>
      <c r="D9" s="207">
        <v>96378</v>
      </c>
      <c r="E9" s="207">
        <v>0</v>
      </c>
      <c r="F9" s="207">
        <v>0</v>
      </c>
      <c r="G9" s="207">
        <v>0</v>
      </c>
      <c r="H9" s="207">
        <v>0</v>
      </c>
      <c r="I9" s="237">
        <v>250209</v>
      </c>
    </row>
    <row r="10" spans="1:9" s="69" customFormat="1" ht="15" customHeight="1">
      <c r="B10" s="71" t="s">
        <v>120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37">
        <v>15</v>
      </c>
    </row>
    <row r="11" spans="1:9" s="69" customFormat="1" ht="15" customHeight="1">
      <c r="B11" s="71" t="s">
        <v>121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37">
        <v>18</v>
      </c>
    </row>
    <row r="12" spans="1:9" s="69" customFormat="1" ht="15" customHeight="1">
      <c r="B12" s="71" t="s">
        <v>122</v>
      </c>
      <c r="C12" s="207">
        <v>15701</v>
      </c>
      <c r="D12" s="207">
        <v>96327</v>
      </c>
      <c r="E12" s="207">
        <v>0</v>
      </c>
      <c r="F12" s="207">
        <v>0</v>
      </c>
      <c r="G12" s="207">
        <v>0</v>
      </c>
      <c r="H12" s="207">
        <v>0</v>
      </c>
      <c r="I12" s="237">
        <v>112028</v>
      </c>
    </row>
    <row r="13" spans="1:9" s="69" customFormat="1" ht="15" customHeight="1">
      <c r="B13" s="72" t="s">
        <v>123</v>
      </c>
      <c r="C13" s="252">
        <v>138130</v>
      </c>
      <c r="D13" s="252">
        <v>50</v>
      </c>
      <c r="E13" s="252">
        <v>0</v>
      </c>
      <c r="F13" s="252">
        <v>0</v>
      </c>
      <c r="G13" s="252">
        <v>0</v>
      </c>
      <c r="H13" s="252">
        <v>0</v>
      </c>
      <c r="I13" s="252">
        <v>138180</v>
      </c>
    </row>
    <row r="14" spans="1:9" s="69" customFormat="1" ht="15" customHeight="1">
      <c r="B14" s="70" t="s">
        <v>124</v>
      </c>
      <c r="C14" s="253"/>
      <c r="D14" s="253"/>
      <c r="E14" s="253"/>
      <c r="F14" s="253"/>
      <c r="G14" s="253"/>
      <c r="H14" s="253"/>
      <c r="I14" s="254"/>
    </row>
    <row r="15" spans="1:9" s="69" customFormat="1" ht="15" customHeight="1">
      <c r="B15" s="71" t="s">
        <v>119</v>
      </c>
      <c r="C15" s="207">
        <v>153516</v>
      </c>
      <c r="D15" s="207">
        <v>95250</v>
      </c>
      <c r="E15" s="207">
        <v>0</v>
      </c>
      <c r="F15" s="207">
        <v>0</v>
      </c>
      <c r="G15" s="207">
        <v>0</v>
      </c>
      <c r="H15" s="207">
        <v>0</v>
      </c>
      <c r="I15" s="237">
        <v>248766</v>
      </c>
    </row>
    <row r="16" spans="1:9" s="69" customFormat="1" ht="15" customHeight="1">
      <c r="B16" s="71" t="s">
        <v>120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37">
        <v>0</v>
      </c>
    </row>
    <row r="17" spans="2:9" s="69" customFormat="1" ht="15" customHeight="1">
      <c r="B17" s="71" t="s">
        <v>121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37">
        <v>0</v>
      </c>
    </row>
    <row r="18" spans="2:9" s="69" customFormat="1" ht="15" customHeight="1">
      <c r="B18" s="71" t="s">
        <v>122</v>
      </c>
      <c r="C18" s="207">
        <v>15566</v>
      </c>
      <c r="D18" s="207">
        <v>95204</v>
      </c>
      <c r="E18" s="207">
        <v>0</v>
      </c>
      <c r="F18" s="207">
        <v>0</v>
      </c>
      <c r="G18" s="207">
        <v>0</v>
      </c>
      <c r="H18" s="207">
        <v>0</v>
      </c>
      <c r="I18" s="237">
        <v>110070</v>
      </c>
    </row>
    <row r="19" spans="2:9" s="69" customFormat="1" ht="15" customHeight="1">
      <c r="B19" s="73" t="s">
        <v>123</v>
      </c>
      <c r="C19" s="255">
        <v>137950</v>
      </c>
      <c r="D19" s="255">
        <v>47</v>
      </c>
      <c r="E19" s="255">
        <v>0</v>
      </c>
      <c r="F19" s="255">
        <v>0</v>
      </c>
      <c r="G19" s="255">
        <v>0</v>
      </c>
      <c r="H19" s="255">
        <v>0</v>
      </c>
      <c r="I19" s="255">
        <v>137997</v>
      </c>
    </row>
    <row r="20" spans="2:9" s="69" customFormat="1" ht="15" customHeight="1">
      <c r="B20" s="70" t="s">
        <v>125</v>
      </c>
      <c r="C20" s="253"/>
      <c r="D20" s="253"/>
      <c r="E20" s="253"/>
      <c r="F20" s="253"/>
      <c r="G20" s="253"/>
      <c r="H20" s="253"/>
      <c r="I20" s="254"/>
    </row>
    <row r="21" spans="2:9" s="69" customFormat="1" ht="15" customHeight="1">
      <c r="B21" s="71" t="s">
        <v>119</v>
      </c>
      <c r="C21" s="207">
        <v>77463</v>
      </c>
      <c r="D21" s="207">
        <v>79358</v>
      </c>
      <c r="E21" s="207">
        <v>0</v>
      </c>
      <c r="F21" s="207">
        <v>0</v>
      </c>
      <c r="G21" s="207">
        <v>0</v>
      </c>
      <c r="H21" s="207">
        <v>0</v>
      </c>
      <c r="I21" s="237">
        <v>156821</v>
      </c>
    </row>
    <row r="22" spans="2:9" s="69" customFormat="1" ht="15" customHeight="1">
      <c r="B22" s="71" t="s">
        <v>120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37">
        <v>0</v>
      </c>
    </row>
    <row r="23" spans="2:9" s="69" customFormat="1" ht="15" customHeight="1">
      <c r="B23" s="71" t="s">
        <v>121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37">
        <v>0</v>
      </c>
    </row>
    <row r="24" spans="2:9" s="69" customFormat="1" ht="15" customHeight="1">
      <c r="B24" s="71" t="s">
        <v>122</v>
      </c>
      <c r="C24" s="207">
        <v>9455</v>
      </c>
      <c r="D24" s="207">
        <v>79355</v>
      </c>
      <c r="E24" s="207">
        <v>0</v>
      </c>
      <c r="F24" s="207">
        <v>0</v>
      </c>
      <c r="G24" s="207">
        <v>0</v>
      </c>
      <c r="H24" s="207">
        <v>0</v>
      </c>
      <c r="I24" s="237">
        <v>88810</v>
      </c>
    </row>
    <row r="25" spans="2:9" s="69" customFormat="1" ht="15" customHeight="1">
      <c r="B25" s="72" t="s">
        <v>123</v>
      </c>
      <c r="C25" s="252">
        <v>68008</v>
      </c>
      <c r="D25" s="252">
        <v>3</v>
      </c>
      <c r="E25" s="252">
        <v>0</v>
      </c>
      <c r="F25" s="252">
        <v>0</v>
      </c>
      <c r="G25" s="252">
        <v>0</v>
      </c>
      <c r="H25" s="252">
        <v>0</v>
      </c>
      <c r="I25" s="252">
        <v>68011</v>
      </c>
    </row>
    <row r="26" spans="2:9" s="69" customFormat="1" ht="15" customHeight="1">
      <c r="B26" s="70" t="s">
        <v>126</v>
      </c>
      <c r="C26" s="253"/>
      <c r="D26" s="253"/>
      <c r="E26" s="253"/>
      <c r="F26" s="253"/>
      <c r="G26" s="253"/>
      <c r="H26" s="253"/>
      <c r="I26" s="254"/>
    </row>
    <row r="27" spans="2:9" s="69" customFormat="1" ht="15" customHeight="1">
      <c r="B27" s="71" t="s">
        <v>119</v>
      </c>
      <c r="C27" s="207">
        <v>5438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37">
        <v>5438</v>
      </c>
    </row>
    <row r="28" spans="2:9" s="69" customFormat="1" ht="15" customHeight="1">
      <c r="B28" s="71" t="s">
        <v>127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37">
        <v>0</v>
      </c>
    </row>
    <row r="29" spans="2:9" s="69" customFormat="1" ht="15" customHeight="1">
      <c r="B29" s="71" t="s">
        <v>128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37">
        <v>0</v>
      </c>
    </row>
    <row r="30" spans="2:9" s="69" customFormat="1" ht="15" customHeight="1">
      <c r="B30" s="71" t="s">
        <v>129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37">
        <v>0</v>
      </c>
    </row>
    <row r="31" spans="2:9" s="69" customFormat="1" ht="15" customHeight="1">
      <c r="B31" s="74" t="s">
        <v>123</v>
      </c>
      <c r="C31" s="256">
        <v>-5438</v>
      </c>
      <c r="D31" s="256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-5438</v>
      </c>
    </row>
    <row r="32" spans="2:9" s="69" customFormat="1" ht="15" customHeight="1">
      <c r="B32" s="75" t="s">
        <v>149</v>
      </c>
      <c r="C32" s="257">
        <v>66757</v>
      </c>
      <c r="D32" s="257">
        <v>-1460</v>
      </c>
      <c r="E32" s="257">
        <v>0</v>
      </c>
      <c r="F32" s="257">
        <v>0</v>
      </c>
      <c r="G32" s="257">
        <v>0</v>
      </c>
      <c r="H32" s="257">
        <v>0</v>
      </c>
      <c r="I32" s="256">
        <v>65297</v>
      </c>
    </row>
    <row r="33" spans="2:9" s="69" customFormat="1" ht="15" customHeight="1">
      <c r="B33" s="75" t="s">
        <v>131</v>
      </c>
      <c r="C33" s="257">
        <v>0</v>
      </c>
      <c r="D33" s="257">
        <v>0</v>
      </c>
      <c r="E33" s="257">
        <v>0</v>
      </c>
      <c r="F33" s="257">
        <v>0</v>
      </c>
      <c r="G33" s="257">
        <v>0</v>
      </c>
      <c r="H33" s="257">
        <v>0</v>
      </c>
      <c r="I33" s="256">
        <v>0</v>
      </c>
    </row>
    <row r="34" spans="2:9" s="69" customFormat="1" ht="15" customHeight="1" thickBot="1">
      <c r="B34" s="76" t="s">
        <v>132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65350</v>
      </c>
    </row>
    <row r="35" spans="2:9" s="69" customFormat="1" ht="16.5" customHeight="1" thickTop="1" thickBot="1">
      <c r="B35" s="77"/>
      <c r="C35" s="259"/>
      <c r="D35" s="259"/>
      <c r="E35" s="259"/>
      <c r="F35" s="259"/>
      <c r="G35" s="259"/>
      <c r="H35" s="259"/>
      <c r="I35" s="259"/>
    </row>
    <row r="36" spans="2:9" ht="26.25" customHeight="1" thickTop="1">
      <c r="B36" s="68"/>
      <c r="C36" s="241" t="s">
        <v>146</v>
      </c>
      <c r="D36" s="242" t="s">
        <v>150</v>
      </c>
      <c r="E36" s="243"/>
      <c r="F36" s="243"/>
      <c r="G36" s="243"/>
      <c r="H36" s="244"/>
      <c r="I36" s="241" t="s">
        <v>148</v>
      </c>
    </row>
    <row r="37" spans="2:9" ht="12.75" customHeight="1">
      <c r="B37" s="64"/>
      <c r="C37" s="245" t="s">
        <v>342</v>
      </c>
      <c r="D37" s="246" t="s">
        <v>344</v>
      </c>
      <c r="E37" s="247"/>
      <c r="F37" s="247"/>
      <c r="G37" s="247"/>
      <c r="H37" s="248"/>
      <c r="I37" s="245"/>
    </row>
    <row r="38" spans="2:9" s="69" customFormat="1" ht="15" customHeight="1">
      <c r="B38" s="78" t="s">
        <v>118</v>
      </c>
      <c r="C38" s="253"/>
      <c r="D38" s="249"/>
      <c r="E38" s="250"/>
      <c r="F38" s="260"/>
      <c r="G38" s="260"/>
      <c r="H38" s="260"/>
      <c r="I38" s="207"/>
    </row>
    <row r="39" spans="2:9" s="69" customFormat="1" ht="15" customHeight="1">
      <c r="B39" s="71" t="s">
        <v>143</v>
      </c>
      <c r="C39" s="207">
        <v>548569</v>
      </c>
      <c r="D39" s="207">
        <v>1122</v>
      </c>
      <c r="E39" s="207">
        <v>0</v>
      </c>
      <c r="F39" s="207">
        <v>0</v>
      </c>
      <c r="G39" s="207">
        <v>0</v>
      </c>
      <c r="H39" s="207">
        <v>0</v>
      </c>
      <c r="I39" s="237">
        <v>549692</v>
      </c>
    </row>
    <row r="40" spans="2:9" s="69" customFormat="1" ht="15" customHeight="1">
      <c r="B40" s="71" t="s">
        <v>122</v>
      </c>
      <c r="C40" s="207">
        <v>34825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37">
        <v>34825</v>
      </c>
    </row>
    <row r="41" spans="2:9" s="69" customFormat="1" ht="15" customHeight="1">
      <c r="B41" s="73" t="s">
        <v>123</v>
      </c>
      <c r="C41" s="255">
        <v>513744</v>
      </c>
      <c r="D41" s="255">
        <v>1122</v>
      </c>
      <c r="E41" s="255">
        <v>0</v>
      </c>
      <c r="F41" s="255">
        <v>0</v>
      </c>
      <c r="G41" s="255">
        <v>0</v>
      </c>
      <c r="H41" s="255">
        <v>0</v>
      </c>
      <c r="I41" s="255">
        <v>514866</v>
      </c>
    </row>
    <row r="42" spans="2:9" s="69" customFormat="1" ht="15" customHeight="1">
      <c r="B42" s="78" t="s">
        <v>124</v>
      </c>
      <c r="C42" s="253"/>
      <c r="D42" s="253"/>
      <c r="E42" s="253"/>
      <c r="F42" s="253"/>
      <c r="G42" s="253"/>
      <c r="H42" s="253"/>
      <c r="I42" s="254"/>
    </row>
    <row r="43" spans="2:9" s="69" customFormat="1" ht="15" customHeight="1">
      <c r="B43" s="71" t="s">
        <v>143</v>
      </c>
      <c r="C43" s="207">
        <v>548569</v>
      </c>
      <c r="D43" s="207">
        <v>1122</v>
      </c>
      <c r="E43" s="207">
        <v>0</v>
      </c>
      <c r="F43" s="207">
        <v>0</v>
      </c>
      <c r="G43" s="207">
        <v>0</v>
      </c>
      <c r="H43" s="207">
        <v>0</v>
      </c>
      <c r="I43" s="237">
        <v>549692</v>
      </c>
    </row>
    <row r="44" spans="2:9" s="69" customFormat="1" ht="15" customHeight="1">
      <c r="B44" s="71" t="s">
        <v>122</v>
      </c>
      <c r="C44" s="207">
        <v>34825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37">
        <v>34825</v>
      </c>
    </row>
    <row r="45" spans="2:9" s="69" customFormat="1" ht="15" customHeight="1">
      <c r="B45" s="73" t="s">
        <v>123</v>
      </c>
      <c r="C45" s="255">
        <v>513744</v>
      </c>
      <c r="D45" s="255">
        <v>1122</v>
      </c>
      <c r="E45" s="255">
        <v>0</v>
      </c>
      <c r="F45" s="255">
        <v>0</v>
      </c>
      <c r="G45" s="255">
        <v>0</v>
      </c>
      <c r="H45" s="255">
        <v>0</v>
      </c>
      <c r="I45" s="255">
        <v>514866</v>
      </c>
    </row>
    <row r="46" spans="2:9" s="69" customFormat="1" ht="15" customHeight="1">
      <c r="B46" s="78" t="s">
        <v>125</v>
      </c>
      <c r="C46" s="253"/>
      <c r="D46" s="253"/>
      <c r="E46" s="253"/>
      <c r="F46" s="253"/>
      <c r="G46" s="253"/>
      <c r="H46" s="253"/>
      <c r="I46" s="254"/>
    </row>
    <row r="47" spans="2:9" s="69" customFormat="1" ht="15" customHeight="1">
      <c r="B47" s="71" t="s">
        <v>143</v>
      </c>
      <c r="C47" s="207">
        <v>235382</v>
      </c>
      <c r="D47" s="207">
        <v>1383</v>
      </c>
      <c r="E47" s="207">
        <v>0</v>
      </c>
      <c r="F47" s="207">
        <v>0</v>
      </c>
      <c r="G47" s="207">
        <v>0</v>
      </c>
      <c r="H47" s="207">
        <v>0</v>
      </c>
      <c r="I47" s="237">
        <v>236765</v>
      </c>
    </row>
    <row r="48" spans="2:9" s="69" customFormat="1" ht="15" customHeight="1">
      <c r="B48" s="71" t="s">
        <v>122</v>
      </c>
      <c r="C48" s="207">
        <v>20769</v>
      </c>
      <c r="D48" s="207">
        <v>0</v>
      </c>
      <c r="E48" s="207">
        <v>0</v>
      </c>
      <c r="F48" s="207">
        <v>0</v>
      </c>
      <c r="G48" s="207">
        <v>0</v>
      </c>
      <c r="H48" s="207">
        <v>0</v>
      </c>
      <c r="I48" s="237">
        <v>20769</v>
      </c>
    </row>
    <row r="49" spans="2:9" s="69" customFormat="1" ht="15" customHeight="1">
      <c r="B49" s="73" t="s">
        <v>123</v>
      </c>
      <c r="C49" s="255">
        <v>214613</v>
      </c>
      <c r="D49" s="255">
        <v>1383</v>
      </c>
      <c r="E49" s="255">
        <v>0</v>
      </c>
      <c r="F49" s="255">
        <v>0</v>
      </c>
      <c r="G49" s="255">
        <v>0</v>
      </c>
      <c r="H49" s="255">
        <v>0</v>
      </c>
      <c r="I49" s="255">
        <v>215996</v>
      </c>
    </row>
    <row r="50" spans="2:9" s="69" customFormat="1" ht="15" customHeight="1">
      <c r="B50" s="78" t="s">
        <v>126</v>
      </c>
      <c r="C50" s="253"/>
      <c r="D50" s="253"/>
      <c r="E50" s="253"/>
      <c r="F50" s="253"/>
      <c r="G50" s="253"/>
      <c r="H50" s="253"/>
      <c r="I50" s="254"/>
    </row>
    <row r="51" spans="2:9" s="69" customFormat="1" ht="15" customHeight="1">
      <c r="B51" s="71" t="s">
        <v>143</v>
      </c>
      <c r="C51" s="207">
        <v>-396764</v>
      </c>
      <c r="D51" s="207">
        <v>-198</v>
      </c>
      <c r="E51" s="207">
        <v>0</v>
      </c>
      <c r="F51" s="207">
        <v>0</v>
      </c>
      <c r="G51" s="207">
        <v>0</v>
      </c>
      <c r="H51" s="207">
        <v>0</v>
      </c>
      <c r="I51" s="237">
        <v>-396962</v>
      </c>
    </row>
    <row r="52" spans="2:9" s="69" customFormat="1" ht="15" customHeight="1">
      <c r="B52" s="71" t="s">
        <v>122</v>
      </c>
      <c r="C52" s="207">
        <v>-10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37">
        <v>-10</v>
      </c>
    </row>
    <row r="53" spans="2:9" s="69" customFormat="1" ht="15" customHeight="1">
      <c r="B53" s="73" t="s">
        <v>123</v>
      </c>
      <c r="C53" s="255">
        <v>-396754</v>
      </c>
      <c r="D53" s="255">
        <v>-198</v>
      </c>
      <c r="E53" s="255">
        <v>0</v>
      </c>
      <c r="F53" s="255">
        <v>0</v>
      </c>
      <c r="G53" s="255">
        <v>0</v>
      </c>
      <c r="H53" s="255">
        <v>0</v>
      </c>
      <c r="I53" s="255">
        <v>-396952</v>
      </c>
    </row>
    <row r="54" spans="2:9" s="69" customFormat="1" ht="15" customHeight="1">
      <c r="B54" s="70" t="s">
        <v>149</v>
      </c>
      <c r="C54" s="207">
        <v>50613</v>
      </c>
      <c r="D54" s="207">
        <v>61</v>
      </c>
      <c r="E54" s="207">
        <v>0</v>
      </c>
      <c r="F54" s="207">
        <v>0</v>
      </c>
      <c r="G54" s="207">
        <v>0</v>
      </c>
      <c r="H54" s="207">
        <v>0</v>
      </c>
      <c r="I54" s="237">
        <v>50674</v>
      </c>
    </row>
    <row r="55" spans="2:9" s="69" customFormat="1" ht="15" customHeight="1">
      <c r="B55" s="70" t="s">
        <v>131</v>
      </c>
      <c r="C55" s="261">
        <v>0</v>
      </c>
      <c r="D55" s="261">
        <v>0</v>
      </c>
      <c r="E55" s="261">
        <v>0</v>
      </c>
      <c r="F55" s="261">
        <v>0</v>
      </c>
      <c r="G55" s="261">
        <v>0</v>
      </c>
      <c r="H55" s="261">
        <v>0</v>
      </c>
      <c r="I55" s="237">
        <v>0</v>
      </c>
    </row>
    <row r="56" spans="2:9" s="69" customFormat="1" ht="15" customHeight="1" thickBot="1">
      <c r="B56" s="76" t="s">
        <v>132</v>
      </c>
      <c r="C56" s="218">
        <v>0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58">
        <v>50674</v>
      </c>
    </row>
    <row r="57" spans="2:9" ht="13.5" thickTop="1"/>
  </sheetData>
  <mergeCells count="3">
    <mergeCell ref="B4:C4"/>
    <mergeCell ref="D6:H6"/>
    <mergeCell ref="D36:H36"/>
  </mergeCells>
  <hyperlinks>
    <hyperlink ref="A1" location="Index!A1" display="Index"/>
  </hyperlinks>
  <pageMargins left="0.7" right="0.7" top="0.75" bottom="0.75" header="0.3" footer="0.3"/>
  <pageSetup paperSize="9" scale="5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Normal="100" workbookViewId="0">
      <selection activeCell="B1" sqref="B1"/>
    </sheetView>
  </sheetViews>
  <sheetFormatPr defaultRowHeight="15"/>
  <cols>
    <col min="1" max="1" width="9.140625" style="79"/>
    <col min="2" max="2" width="41.7109375" style="79" customWidth="1"/>
    <col min="3" max="18" width="12.7109375" style="262" customWidth="1"/>
    <col min="19" max="16384" width="9.140625" style="79"/>
  </cols>
  <sheetData>
    <row r="1" spans="1:18">
      <c r="A1" s="6" t="s">
        <v>13</v>
      </c>
    </row>
    <row r="2" spans="1:18">
      <c r="A2" s="6"/>
    </row>
    <row r="3" spans="1:18">
      <c r="B3" s="43" t="str">
        <f>+[1]S.02.01!B3</f>
        <v>EUR million</v>
      </c>
    </row>
    <row r="4" spans="1:18">
      <c r="B4" s="157" t="s">
        <v>151</v>
      </c>
      <c r="C4" s="157"/>
    </row>
    <row r="5" spans="1:18" ht="17.25" thickBot="1">
      <c r="B5" s="80" t="s">
        <v>152</v>
      </c>
      <c r="C5" s="263"/>
      <c r="D5" s="222"/>
      <c r="E5" s="263"/>
      <c r="F5" s="263"/>
      <c r="G5" s="222"/>
      <c r="H5" s="222"/>
      <c r="I5" s="263"/>
      <c r="J5" s="222"/>
      <c r="K5" s="222"/>
      <c r="L5" s="222"/>
      <c r="M5" s="222"/>
      <c r="N5" s="222"/>
      <c r="O5" s="222"/>
      <c r="P5" s="222"/>
      <c r="Q5" s="222"/>
      <c r="R5" s="222"/>
    </row>
    <row r="6" spans="1:18" ht="15.75" customHeight="1" thickTop="1">
      <c r="B6" s="81"/>
      <c r="C6" s="158" t="s">
        <v>136</v>
      </c>
      <c r="D6" s="159" t="s">
        <v>153</v>
      </c>
      <c r="E6" s="264"/>
      <c r="F6" s="265"/>
      <c r="G6" s="158" t="s">
        <v>154</v>
      </c>
      <c r="H6" s="264"/>
      <c r="I6" s="264"/>
      <c r="J6" s="160" t="s">
        <v>155</v>
      </c>
      <c r="K6" s="266" t="s">
        <v>156</v>
      </c>
      <c r="L6" s="267" t="s">
        <v>157</v>
      </c>
      <c r="M6" s="158" t="s">
        <v>158</v>
      </c>
      <c r="N6" s="264"/>
      <c r="O6" s="264"/>
      <c r="P6" s="160" t="s">
        <v>139</v>
      </c>
      <c r="Q6" s="158" t="s">
        <v>159</v>
      </c>
      <c r="R6" s="268" t="s">
        <v>160</v>
      </c>
    </row>
    <row r="7" spans="1:18" s="82" customFormat="1" ht="118.5" customHeight="1">
      <c r="B7" s="83"/>
      <c r="C7" s="269"/>
      <c r="D7" s="84"/>
      <c r="E7" s="85" t="s">
        <v>161</v>
      </c>
      <c r="F7" s="86" t="s">
        <v>162</v>
      </c>
      <c r="G7" s="87"/>
      <c r="H7" s="85" t="s">
        <v>161</v>
      </c>
      <c r="I7" s="85" t="s">
        <v>162</v>
      </c>
      <c r="J7" s="270"/>
      <c r="K7" s="271"/>
      <c r="L7" s="272"/>
      <c r="M7" s="87"/>
      <c r="N7" s="85" t="s">
        <v>161</v>
      </c>
      <c r="O7" s="85" t="s">
        <v>162</v>
      </c>
      <c r="P7" s="270"/>
      <c r="Q7" s="269"/>
      <c r="R7" s="273"/>
    </row>
    <row r="8" spans="1:18" ht="16.5" customHeight="1">
      <c r="B8" s="88" t="s">
        <v>163</v>
      </c>
      <c r="C8" s="207">
        <v>0</v>
      </c>
      <c r="D8" s="274">
        <v>0</v>
      </c>
      <c r="E8" s="275"/>
      <c r="F8" s="276"/>
      <c r="G8" s="277">
        <v>0</v>
      </c>
      <c r="H8" s="275"/>
      <c r="I8" s="275"/>
      <c r="J8" s="278">
        <v>0</v>
      </c>
      <c r="K8" s="207">
        <v>0</v>
      </c>
      <c r="L8" s="279">
        <v>0</v>
      </c>
      <c r="M8" s="277">
        <v>0</v>
      </c>
      <c r="N8" s="275"/>
      <c r="O8" s="275"/>
      <c r="P8" s="278">
        <v>0</v>
      </c>
      <c r="Q8" s="277">
        <v>0</v>
      </c>
      <c r="R8" s="280">
        <v>0</v>
      </c>
    </row>
    <row r="9" spans="1:18" ht="38.25">
      <c r="B9" s="89" t="s">
        <v>164</v>
      </c>
      <c r="C9" s="277">
        <v>0</v>
      </c>
      <c r="D9" s="274">
        <v>0</v>
      </c>
      <c r="E9" s="275"/>
      <c r="F9" s="276"/>
      <c r="G9" s="277">
        <v>0</v>
      </c>
      <c r="H9" s="275"/>
      <c r="I9" s="275"/>
      <c r="J9" s="278">
        <v>0</v>
      </c>
      <c r="K9" s="207">
        <v>0</v>
      </c>
      <c r="L9" s="279">
        <v>0</v>
      </c>
      <c r="M9" s="277">
        <v>0</v>
      </c>
      <c r="N9" s="275"/>
      <c r="O9" s="275"/>
      <c r="P9" s="278">
        <v>0</v>
      </c>
      <c r="Q9" s="277">
        <v>0</v>
      </c>
      <c r="R9" s="280">
        <v>0</v>
      </c>
    </row>
    <row r="10" spans="1:18" ht="25.5" customHeight="1">
      <c r="B10" s="90" t="s">
        <v>165</v>
      </c>
      <c r="C10" s="171"/>
      <c r="D10" s="281"/>
      <c r="E10" s="171"/>
      <c r="F10" s="282"/>
      <c r="G10" s="171"/>
      <c r="H10" s="171"/>
      <c r="I10" s="171"/>
      <c r="J10" s="283"/>
      <c r="K10" s="171"/>
      <c r="L10" s="284"/>
      <c r="M10" s="171"/>
      <c r="N10" s="171"/>
      <c r="O10" s="171"/>
      <c r="P10" s="283"/>
      <c r="Q10" s="171"/>
      <c r="R10" s="285"/>
    </row>
    <row r="11" spans="1:18" ht="16.5" customHeight="1">
      <c r="B11" s="90" t="s">
        <v>166</v>
      </c>
      <c r="C11" s="171"/>
      <c r="D11" s="281"/>
      <c r="E11" s="171"/>
      <c r="F11" s="282"/>
      <c r="G11" s="171"/>
      <c r="H11" s="171"/>
      <c r="I11" s="171"/>
      <c r="J11" s="283"/>
      <c r="K11" s="171"/>
      <c r="L11" s="284"/>
      <c r="M11" s="171"/>
      <c r="N11" s="171"/>
      <c r="O11" s="171"/>
      <c r="P11" s="283"/>
      <c r="Q11" s="171"/>
      <c r="R11" s="285"/>
    </row>
    <row r="12" spans="1:18" ht="16.5" customHeight="1">
      <c r="B12" s="90" t="s">
        <v>167</v>
      </c>
      <c r="C12" s="277">
        <v>4792685</v>
      </c>
      <c r="D12" s="281"/>
      <c r="E12" s="277">
        <v>0</v>
      </c>
      <c r="F12" s="286">
        <v>363941</v>
      </c>
      <c r="G12" s="171"/>
      <c r="H12" s="277">
        <v>0</v>
      </c>
      <c r="I12" s="277">
        <v>131097</v>
      </c>
      <c r="J12" s="278">
        <v>60846</v>
      </c>
      <c r="K12" s="207">
        <v>-4590</v>
      </c>
      <c r="L12" s="279">
        <v>5343978</v>
      </c>
      <c r="M12" s="171"/>
      <c r="N12" s="277">
        <v>0</v>
      </c>
      <c r="O12" s="277">
        <v>0</v>
      </c>
      <c r="P12" s="278">
        <v>0</v>
      </c>
      <c r="Q12" s="277">
        <v>0</v>
      </c>
      <c r="R12" s="280">
        <v>0</v>
      </c>
    </row>
    <row r="13" spans="1:18" ht="36.75" customHeight="1">
      <c r="B13" s="89" t="s">
        <v>168</v>
      </c>
      <c r="C13" s="277">
        <v>-1430</v>
      </c>
      <c r="D13" s="281"/>
      <c r="E13" s="277">
        <v>0</v>
      </c>
      <c r="F13" s="286">
        <v>-1</v>
      </c>
      <c r="G13" s="171"/>
      <c r="H13" s="277">
        <v>0</v>
      </c>
      <c r="I13" s="277">
        <v>-24538</v>
      </c>
      <c r="J13" s="278">
        <v>25693</v>
      </c>
      <c r="K13" s="207">
        <v>-4590</v>
      </c>
      <c r="L13" s="279">
        <v>-4866</v>
      </c>
      <c r="M13" s="171"/>
      <c r="N13" s="277">
        <v>0</v>
      </c>
      <c r="O13" s="277">
        <v>0</v>
      </c>
      <c r="P13" s="278">
        <v>0</v>
      </c>
      <c r="Q13" s="277">
        <v>0</v>
      </c>
      <c r="R13" s="280">
        <v>0</v>
      </c>
    </row>
    <row r="14" spans="1:18" ht="25.5">
      <c r="B14" s="89" t="s">
        <v>169</v>
      </c>
      <c r="C14" s="207">
        <v>4794115</v>
      </c>
      <c r="D14" s="281"/>
      <c r="E14" s="207">
        <v>0</v>
      </c>
      <c r="F14" s="209">
        <v>363941</v>
      </c>
      <c r="G14" s="171"/>
      <c r="H14" s="207">
        <v>0</v>
      </c>
      <c r="I14" s="207">
        <v>155635</v>
      </c>
      <c r="J14" s="287">
        <v>35153</v>
      </c>
      <c r="K14" s="207">
        <v>0</v>
      </c>
      <c r="L14" s="279">
        <v>5348844</v>
      </c>
      <c r="M14" s="171"/>
      <c r="N14" s="207">
        <v>0</v>
      </c>
      <c r="O14" s="207">
        <v>0</v>
      </c>
      <c r="P14" s="287">
        <v>0</v>
      </c>
      <c r="Q14" s="207">
        <v>0</v>
      </c>
      <c r="R14" s="280">
        <v>0</v>
      </c>
    </row>
    <row r="15" spans="1:18" ht="16.5" customHeight="1">
      <c r="B15" s="90" t="s">
        <v>170</v>
      </c>
      <c r="C15" s="277">
        <v>65731</v>
      </c>
      <c r="D15" s="274">
        <v>2884</v>
      </c>
      <c r="E15" s="275"/>
      <c r="F15" s="276"/>
      <c r="G15" s="277">
        <v>3910</v>
      </c>
      <c r="H15" s="275"/>
      <c r="I15" s="275"/>
      <c r="J15" s="278">
        <v>413</v>
      </c>
      <c r="K15" s="207">
        <v>0</v>
      </c>
      <c r="L15" s="279">
        <v>72937</v>
      </c>
      <c r="M15" s="277">
        <v>0</v>
      </c>
      <c r="N15" s="275"/>
      <c r="O15" s="275"/>
      <c r="P15" s="278">
        <v>0</v>
      </c>
      <c r="Q15" s="277">
        <v>0</v>
      </c>
      <c r="R15" s="280">
        <v>0</v>
      </c>
    </row>
    <row r="16" spans="1:18" ht="25.5" customHeight="1">
      <c r="B16" s="90" t="s">
        <v>171</v>
      </c>
      <c r="C16" s="171"/>
      <c r="D16" s="281"/>
      <c r="E16" s="171"/>
      <c r="F16" s="282"/>
      <c r="G16" s="171"/>
      <c r="H16" s="171"/>
      <c r="I16" s="171"/>
      <c r="J16" s="283"/>
      <c r="K16" s="171"/>
      <c r="L16" s="284"/>
      <c r="M16" s="171"/>
      <c r="N16" s="171"/>
      <c r="O16" s="171"/>
      <c r="P16" s="283"/>
      <c r="Q16" s="171"/>
      <c r="R16" s="285"/>
    </row>
    <row r="17" spans="2:18" ht="16.5" customHeight="1">
      <c r="B17" s="91" t="s">
        <v>172</v>
      </c>
      <c r="C17" s="277">
        <v>0</v>
      </c>
      <c r="D17" s="274">
        <v>0</v>
      </c>
      <c r="E17" s="275"/>
      <c r="F17" s="276"/>
      <c r="G17" s="277">
        <v>0</v>
      </c>
      <c r="H17" s="171"/>
      <c r="I17" s="171"/>
      <c r="J17" s="278">
        <v>0</v>
      </c>
      <c r="K17" s="277">
        <v>0</v>
      </c>
      <c r="L17" s="279">
        <v>0</v>
      </c>
      <c r="M17" s="277">
        <v>0</v>
      </c>
      <c r="N17" s="171"/>
      <c r="O17" s="171"/>
      <c r="P17" s="278">
        <v>0</v>
      </c>
      <c r="Q17" s="277">
        <v>0</v>
      </c>
      <c r="R17" s="280">
        <v>0</v>
      </c>
    </row>
    <row r="18" spans="2:18" ht="16.5" customHeight="1">
      <c r="B18" s="91" t="s">
        <v>173</v>
      </c>
      <c r="C18" s="277">
        <v>0</v>
      </c>
      <c r="D18" s="281"/>
      <c r="E18" s="277">
        <v>0</v>
      </c>
      <c r="F18" s="286">
        <v>0</v>
      </c>
      <c r="G18" s="171"/>
      <c r="H18" s="277">
        <v>0</v>
      </c>
      <c r="I18" s="277">
        <v>0</v>
      </c>
      <c r="J18" s="278">
        <v>0</v>
      </c>
      <c r="K18" s="277">
        <v>0</v>
      </c>
      <c r="L18" s="279">
        <v>0</v>
      </c>
      <c r="M18" s="171">
        <v>0</v>
      </c>
      <c r="N18" s="277">
        <v>0</v>
      </c>
      <c r="O18" s="277">
        <v>0</v>
      </c>
      <c r="P18" s="278">
        <v>0</v>
      </c>
      <c r="Q18" s="277">
        <v>0</v>
      </c>
      <c r="R18" s="280">
        <v>0</v>
      </c>
    </row>
    <row r="19" spans="2:18" ht="16.5" customHeight="1">
      <c r="B19" s="91" t="s">
        <v>64</v>
      </c>
      <c r="C19" s="277">
        <v>0</v>
      </c>
      <c r="D19" s="274">
        <v>0</v>
      </c>
      <c r="E19" s="275"/>
      <c r="F19" s="276"/>
      <c r="G19" s="277">
        <v>0</v>
      </c>
      <c r="H19" s="171"/>
      <c r="I19" s="171"/>
      <c r="J19" s="278">
        <v>0</v>
      </c>
      <c r="K19" s="277">
        <v>0</v>
      </c>
      <c r="L19" s="279">
        <v>0</v>
      </c>
      <c r="M19" s="277">
        <v>0</v>
      </c>
      <c r="N19" s="171"/>
      <c r="O19" s="171"/>
      <c r="P19" s="278">
        <v>0</v>
      </c>
      <c r="Q19" s="277">
        <v>0</v>
      </c>
      <c r="R19" s="280">
        <v>0</v>
      </c>
    </row>
    <row r="20" spans="2:18" ht="16.5" customHeight="1" thickBot="1">
      <c r="B20" s="92" t="s">
        <v>174</v>
      </c>
      <c r="C20" s="288">
        <v>4858415</v>
      </c>
      <c r="D20" s="289">
        <v>366824</v>
      </c>
      <c r="E20" s="290"/>
      <c r="F20" s="291"/>
      <c r="G20" s="288">
        <v>135006</v>
      </c>
      <c r="H20" s="292"/>
      <c r="I20" s="292"/>
      <c r="J20" s="293">
        <v>61259</v>
      </c>
      <c r="K20" s="288">
        <v>-4590</v>
      </c>
      <c r="L20" s="293">
        <v>5416914</v>
      </c>
      <c r="M20" s="288">
        <v>0</v>
      </c>
      <c r="N20" s="292"/>
      <c r="O20" s="292"/>
      <c r="P20" s="293">
        <v>0</v>
      </c>
      <c r="Q20" s="288">
        <v>0</v>
      </c>
      <c r="R20" s="289">
        <v>0</v>
      </c>
    </row>
    <row r="21" spans="2:18" ht="15.75" thickTop="1"/>
  </sheetData>
  <mergeCells count="11">
    <mergeCell ref="L6:L7"/>
    <mergeCell ref="M6:O6"/>
    <mergeCell ref="P6:P7"/>
    <mergeCell ref="Q6:Q7"/>
    <mergeCell ref="R6:R7"/>
    <mergeCell ref="K6:K7"/>
    <mergeCell ref="B4:C4"/>
    <mergeCell ref="C6:C7"/>
    <mergeCell ref="D6:F6"/>
    <mergeCell ref="G6:I6"/>
    <mergeCell ref="J6:J7"/>
  </mergeCell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Normal="100" workbookViewId="0">
      <selection activeCell="B1" sqref="B1"/>
    </sheetView>
  </sheetViews>
  <sheetFormatPr defaultRowHeight="15"/>
  <cols>
    <col min="2" max="2" width="41.7109375" customWidth="1"/>
    <col min="3" max="19" width="12.7109375" style="294" customWidth="1"/>
  </cols>
  <sheetData>
    <row r="1" spans="1:19">
      <c r="A1" s="6" t="s">
        <v>13</v>
      </c>
    </row>
    <row r="2" spans="1:19">
      <c r="A2" s="6"/>
    </row>
    <row r="3" spans="1:19">
      <c r="B3" s="43" t="str">
        <f>+[1]S.02.01!B3</f>
        <v>EUR million</v>
      </c>
    </row>
    <row r="4" spans="1:19">
      <c r="B4" s="157" t="s">
        <v>175</v>
      </c>
      <c r="C4" s="157"/>
    </row>
    <row r="5" spans="1:19" ht="17.25" thickBot="1">
      <c r="B5" s="80" t="s">
        <v>176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1:19" s="93" customFormat="1" ht="15.75" thickTop="1">
      <c r="B6" s="94"/>
      <c r="C6" s="295" t="s">
        <v>177</v>
      </c>
      <c r="D6" s="295"/>
      <c r="E6" s="295"/>
      <c r="F6" s="295"/>
      <c r="G6" s="295"/>
      <c r="H6" s="295"/>
      <c r="I6" s="295"/>
      <c r="J6" s="295"/>
      <c r="K6" s="295"/>
      <c r="L6" s="296" t="s">
        <v>177</v>
      </c>
      <c r="M6" s="297"/>
      <c r="N6" s="298"/>
      <c r="O6" s="225" t="s">
        <v>178</v>
      </c>
      <c r="P6" s="299"/>
      <c r="Q6" s="299"/>
      <c r="R6" s="226"/>
      <c r="S6" s="300" t="s">
        <v>179</v>
      </c>
    </row>
    <row r="7" spans="1:19" s="93" customFormat="1" ht="66" customHeight="1">
      <c r="B7" s="64"/>
      <c r="C7" s="233" t="s">
        <v>102</v>
      </c>
      <c r="D7" s="233" t="s">
        <v>103</v>
      </c>
      <c r="E7" s="233" t="s">
        <v>104</v>
      </c>
      <c r="F7" s="233" t="s">
        <v>105</v>
      </c>
      <c r="G7" s="233" t="s">
        <v>106</v>
      </c>
      <c r="H7" s="233" t="s">
        <v>107</v>
      </c>
      <c r="I7" s="233" t="s">
        <v>108</v>
      </c>
      <c r="J7" s="233" t="s">
        <v>109</v>
      </c>
      <c r="K7" s="233" t="s">
        <v>110</v>
      </c>
      <c r="L7" s="234" t="s">
        <v>111</v>
      </c>
      <c r="M7" s="233" t="s">
        <v>112</v>
      </c>
      <c r="N7" s="235" t="s">
        <v>113</v>
      </c>
      <c r="O7" s="234" t="s">
        <v>180</v>
      </c>
      <c r="P7" s="233" t="s">
        <v>181</v>
      </c>
      <c r="Q7" s="233" t="s">
        <v>182</v>
      </c>
      <c r="R7" s="235" t="s">
        <v>183</v>
      </c>
      <c r="S7" s="232"/>
    </row>
    <row r="8" spans="1:19">
      <c r="B8" s="95" t="s">
        <v>163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5">
        <v>0</v>
      </c>
      <c r="M8" s="214">
        <v>0</v>
      </c>
      <c r="N8" s="216">
        <v>0</v>
      </c>
      <c r="O8" s="301">
        <v>0</v>
      </c>
      <c r="P8" s="214">
        <v>0</v>
      </c>
      <c r="Q8" s="214">
        <v>0</v>
      </c>
      <c r="R8" s="216">
        <v>0</v>
      </c>
      <c r="S8" s="211">
        <v>0</v>
      </c>
    </row>
    <row r="9" spans="1:19" ht="38.25">
      <c r="B9" s="89" t="s">
        <v>164</v>
      </c>
      <c r="C9" s="302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5">
        <v>0</v>
      </c>
      <c r="M9" s="214">
        <v>0</v>
      </c>
      <c r="N9" s="216">
        <v>0</v>
      </c>
      <c r="O9" s="301">
        <v>0</v>
      </c>
      <c r="P9" s="214">
        <v>0</v>
      </c>
      <c r="Q9" s="214">
        <v>0</v>
      </c>
      <c r="R9" s="216">
        <v>0</v>
      </c>
      <c r="S9" s="211">
        <v>0</v>
      </c>
    </row>
    <row r="10" spans="1:19">
      <c r="B10" s="96" t="s">
        <v>184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4"/>
      <c r="M10" s="303"/>
      <c r="N10" s="305"/>
      <c r="O10" s="304"/>
      <c r="P10" s="303"/>
      <c r="Q10" s="303"/>
      <c r="R10" s="305"/>
      <c r="S10" s="306"/>
    </row>
    <row r="11" spans="1:19">
      <c r="B11" s="96" t="s">
        <v>63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4"/>
      <c r="M11" s="303"/>
      <c r="N11" s="305"/>
      <c r="O11" s="304"/>
      <c r="P11" s="303"/>
      <c r="Q11" s="303"/>
      <c r="R11" s="305"/>
      <c r="S11" s="306"/>
    </row>
    <row r="12" spans="1:19">
      <c r="B12" s="97" t="s">
        <v>185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4"/>
      <c r="M12" s="303"/>
      <c r="N12" s="305"/>
      <c r="O12" s="304"/>
      <c r="P12" s="303"/>
      <c r="Q12" s="303"/>
      <c r="R12" s="305"/>
      <c r="S12" s="306"/>
    </row>
    <row r="13" spans="1:19">
      <c r="B13" s="89" t="s">
        <v>186</v>
      </c>
      <c r="C13" s="214">
        <v>125</v>
      </c>
      <c r="D13" s="214">
        <v>-287</v>
      </c>
      <c r="E13" s="214">
        <v>121</v>
      </c>
      <c r="F13" s="214">
        <v>45534</v>
      </c>
      <c r="G13" s="214">
        <v>-1382</v>
      </c>
      <c r="H13" s="214">
        <v>0</v>
      </c>
      <c r="I13" s="214">
        <v>12208</v>
      </c>
      <c r="J13" s="214">
        <v>2382</v>
      </c>
      <c r="K13" s="214">
        <v>0</v>
      </c>
      <c r="L13" s="215">
        <v>1240</v>
      </c>
      <c r="M13" s="214">
        <v>0</v>
      </c>
      <c r="N13" s="216">
        <v>-35</v>
      </c>
      <c r="O13" s="215">
        <v>0</v>
      </c>
      <c r="P13" s="214">
        <v>0</v>
      </c>
      <c r="Q13" s="214">
        <v>0</v>
      </c>
      <c r="R13" s="216">
        <v>0</v>
      </c>
      <c r="S13" s="211">
        <v>59905</v>
      </c>
    </row>
    <row r="14" spans="1:19" ht="25.5">
      <c r="B14" s="89" t="s">
        <v>187</v>
      </c>
      <c r="C14" s="207">
        <v>0</v>
      </c>
      <c r="D14" s="207">
        <v>-409</v>
      </c>
      <c r="E14" s="207">
        <v>293</v>
      </c>
      <c r="F14" s="207">
        <v>30573</v>
      </c>
      <c r="G14" s="207">
        <v>-5408</v>
      </c>
      <c r="H14" s="207">
        <v>0</v>
      </c>
      <c r="I14" s="207">
        <v>3175</v>
      </c>
      <c r="J14" s="207">
        <v>-213</v>
      </c>
      <c r="K14" s="207">
        <v>0</v>
      </c>
      <c r="L14" s="208">
        <v>0</v>
      </c>
      <c r="M14" s="207">
        <v>0</v>
      </c>
      <c r="N14" s="209">
        <v>-180</v>
      </c>
      <c r="O14" s="274">
        <v>0</v>
      </c>
      <c r="P14" s="207">
        <v>0</v>
      </c>
      <c r="Q14" s="207">
        <v>0</v>
      </c>
      <c r="R14" s="209">
        <v>0</v>
      </c>
      <c r="S14" s="211">
        <v>27830</v>
      </c>
    </row>
    <row r="15" spans="1:19">
      <c r="B15" s="98" t="s">
        <v>188</v>
      </c>
      <c r="C15" s="214">
        <v>125</v>
      </c>
      <c r="D15" s="214">
        <v>122</v>
      </c>
      <c r="E15" s="214">
        <v>-172</v>
      </c>
      <c r="F15" s="214">
        <v>14961</v>
      </c>
      <c r="G15" s="214">
        <v>4026</v>
      </c>
      <c r="H15" s="214">
        <v>0</v>
      </c>
      <c r="I15" s="214">
        <v>9034</v>
      </c>
      <c r="J15" s="214">
        <v>2594</v>
      </c>
      <c r="K15" s="214">
        <v>0</v>
      </c>
      <c r="L15" s="215">
        <v>1240</v>
      </c>
      <c r="M15" s="214">
        <v>0</v>
      </c>
      <c r="N15" s="216">
        <v>145</v>
      </c>
      <c r="O15" s="215">
        <v>0</v>
      </c>
      <c r="P15" s="214">
        <v>0</v>
      </c>
      <c r="Q15" s="214">
        <v>0</v>
      </c>
      <c r="R15" s="216">
        <v>0</v>
      </c>
      <c r="S15" s="211">
        <v>32075</v>
      </c>
    </row>
    <row r="16" spans="1:19">
      <c r="B16" s="97" t="s">
        <v>189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4"/>
      <c r="M16" s="303"/>
      <c r="N16" s="305"/>
      <c r="O16" s="304"/>
      <c r="P16" s="303"/>
      <c r="Q16" s="303"/>
      <c r="R16" s="305"/>
      <c r="S16" s="306"/>
    </row>
    <row r="17" spans="2:19">
      <c r="B17" s="89" t="s">
        <v>186</v>
      </c>
      <c r="C17" s="214">
        <v>865</v>
      </c>
      <c r="D17" s="214">
        <v>5067</v>
      </c>
      <c r="E17" s="214">
        <v>30856</v>
      </c>
      <c r="F17" s="214">
        <v>350371</v>
      </c>
      <c r="G17" s="214">
        <v>13768</v>
      </c>
      <c r="H17" s="214">
        <v>34</v>
      </c>
      <c r="I17" s="214">
        <v>24105</v>
      </c>
      <c r="J17" s="214">
        <v>57770</v>
      </c>
      <c r="K17" s="214">
        <v>0</v>
      </c>
      <c r="L17" s="215">
        <v>9024</v>
      </c>
      <c r="M17" s="214">
        <v>0</v>
      </c>
      <c r="N17" s="216">
        <v>4655</v>
      </c>
      <c r="O17" s="215">
        <v>0</v>
      </c>
      <c r="P17" s="214">
        <v>0</v>
      </c>
      <c r="Q17" s="214">
        <v>0</v>
      </c>
      <c r="R17" s="216">
        <v>64</v>
      </c>
      <c r="S17" s="211">
        <v>496579</v>
      </c>
    </row>
    <row r="18" spans="2:19" ht="25.5">
      <c r="B18" s="89" t="s">
        <v>187</v>
      </c>
      <c r="C18" s="207">
        <v>0</v>
      </c>
      <c r="D18" s="207">
        <v>75</v>
      </c>
      <c r="E18" s="207">
        <v>3241</v>
      </c>
      <c r="F18" s="207">
        <v>240670</v>
      </c>
      <c r="G18" s="207">
        <v>8337</v>
      </c>
      <c r="H18" s="207">
        <v>30</v>
      </c>
      <c r="I18" s="207">
        <v>7382</v>
      </c>
      <c r="J18" s="207">
        <v>8200</v>
      </c>
      <c r="K18" s="207">
        <v>0</v>
      </c>
      <c r="L18" s="208">
        <v>11</v>
      </c>
      <c r="M18" s="207">
        <v>0</v>
      </c>
      <c r="N18" s="209">
        <v>1618</v>
      </c>
      <c r="O18" s="274">
        <v>0</v>
      </c>
      <c r="P18" s="207">
        <v>0</v>
      </c>
      <c r="Q18" s="207">
        <v>0</v>
      </c>
      <c r="R18" s="209">
        <v>-116</v>
      </c>
      <c r="S18" s="211">
        <v>269449</v>
      </c>
    </row>
    <row r="19" spans="2:19">
      <c r="B19" s="99" t="s">
        <v>190</v>
      </c>
      <c r="C19" s="214">
        <v>865</v>
      </c>
      <c r="D19" s="214">
        <v>4992</v>
      </c>
      <c r="E19" s="214">
        <v>27615</v>
      </c>
      <c r="F19" s="214">
        <v>109700</v>
      </c>
      <c r="G19" s="214">
        <v>5431</v>
      </c>
      <c r="H19" s="214">
        <v>4</v>
      </c>
      <c r="I19" s="214">
        <v>16723</v>
      </c>
      <c r="J19" s="214">
        <v>49570</v>
      </c>
      <c r="K19" s="214">
        <v>0</v>
      </c>
      <c r="L19" s="215">
        <v>9014</v>
      </c>
      <c r="M19" s="214">
        <v>0</v>
      </c>
      <c r="N19" s="216">
        <v>3037</v>
      </c>
      <c r="O19" s="215">
        <v>0</v>
      </c>
      <c r="P19" s="214">
        <v>0</v>
      </c>
      <c r="Q19" s="214">
        <v>0</v>
      </c>
      <c r="R19" s="216">
        <v>180</v>
      </c>
      <c r="S19" s="211">
        <v>227130</v>
      </c>
    </row>
    <row r="20" spans="2:19">
      <c r="B20" s="97" t="s">
        <v>191</v>
      </c>
      <c r="C20" s="214">
        <v>990</v>
      </c>
      <c r="D20" s="214">
        <v>4780</v>
      </c>
      <c r="E20" s="214">
        <v>30977</v>
      </c>
      <c r="F20" s="214">
        <v>395904</v>
      </c>
      <c r="G20" s="214">
        <v>12386</v>
      </c>
      <c r="H20" s="214">
        <v>34</v>
      </c>
      <c r="I20" s="214">
        <v>36313</v>
      </c>
      <c r="J20" s="214">
        <v>60152</v>
      </c>
      <c r="K20" s="214">
        <v>0</v>
      </c>
      <c r="L20" s="215">
        <v>10265</v>
      </c>
      <c r="M20" s="214">
        <v>0</v>
      </c>
      <c r="N20" s="216">
        <v>4620</v>
      </c>
      <c r="O20" s="215">
        <v>0</v>
      </c>
      <c r="P20" s="214">
        <v>0</v>
      </c>
      <c r="Q20" s="214">
        <v>0</v>
      </c>
      <c r="R20" s="216">
        <v>64</v>
      </c>
      <c r="S20" s="211">
        <v>556484</v>
      </c>
    </row>
    <row r="21" spans="2:19">
      <c r="B21" s="95" t="s">
        <v>192</v>
      </c>
      <c r="C21" s="214">
        <v>990</v>
      </c>
      <c r="D21" s="214">
        <v>5113</v>
      </c>
      <c r="E21" s="214">
        <v>27443</v>
      </c>
      <c r="F21" s="214">
        <v>124661</v>
      </c>
      <c r="G21" s="214">
        <v>9457</v>
      </c>
      <c r="H21" s="214">
        <v>4</v>
      </c>
      <c r="I21" s="214">
        <v>25757</v>
      </c>
      <c r="J21" s="214">
        <v>52165</v>
      </c>
      <c r="K21" s="214">
        <v>0</v>
      </c>
      <c r="L21" s="215">
        <v>10254</v>
      </c>
      <c r="M21" s="214">
        <v>0</v>
      </c>
      <c r="N21" s="216">
        <v>3182</v>
      </c>
      <c r="O21" s="215">
        <v>0</v>
      </c>
      <c r="P21" s="214">
        <v>0</v>
      </c>
      <c r="Q21" s="214">
        <v>0</v>
      </c>
      <c r="R21" s="216">
        <v>180</v>
      </c>
      <c r="S21" s="211">
        <v>259205</v>
      </c>
    </row>
    <row r="22" spans="2:19">
      <c r="B22" s="97" t="s">
        <v>64</v>
      </c>
      <c r="C22" s="207">
        <v>6</v>
      </c>
      <c r="D22" s="207">
        <v>186</v>
      </c>
      <c r="E22" s="207">
        <v>1350</v>
      </c>
      <c r="F22" s="207">
        <v>12187</v>
      </c>
      <c r="G22" s="207">
        <v>597</v>
      </c>
      <c r="H22" s="207">
        <v>0</v>
      </c>
      <c r="I22" s="207">
        <v>2831</v>
      </c>
      <c r="J22" s="207">
        <v>4582</v>
      </c>
      <c r="K22" s="207">
        <v>0</v>
      </c>
      <c r="L22" s="208">
        <v>580</v>
      </c>
      <c r="M22" s="207">
        <v>0</v>
      </c>
      <c r="N22" s="209">
        <v>131</v>
      </c>
      <c r="O22" s="208">
        <v>0</v>
      </c>
      <c r="P22" s="207">
        <v>0</v>
      </c>
      <c r="Q22" s="207">
        <v>0</v>
      </c>
      <c r="R22" s="209">
        <v>7</v>
      </c>
      <c r="S22" s="211">
        <v>22458</v>
      </c>
    </row>
    <row r="23" spans="2:19">
      <c r="B23" s="97" t="s">
        <v>193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8"/>
      <c r="M23" s="207"/>
      <c r="N23" s="209"/>
      <c r="O23" s="208"/>
      <c r="P23" s="207"/>
      <c r="Q23" s="207"/>
      <c r="R23" s="209"/>
      <c r="S23" s="306"/>
    </row>
    <row r="24" spans="2:19">
      <c r="B24" s="99" t="s">
        <v>172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8">
        <v>0</v>
      </c>
      <c r="M24" s="207">
        <v>0</v>
      </c>
      <c r="N24" s="209">
        <v>0</v>
      </c>
      <c r="O24" s="208">
        <v>0</v>
      </c>
      <c r="P24" s="207">
        <v>0</v>
      </c>
      <c r="Q24" s="207">
        <v>0</v>
      </c>
      <c r="R24" s="209">
        <v>0</v>
      </c>
      <c r="S24" s="211">
        <v>0</v>
      </c>
    </row>
    <row r="25" spans="2:19">
      <c r="B25" s="99" t="s">
        <v>173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8">
        <v>0</v>
      </c>
      <c r="M25" s="207">
        <v>0</v>
      </c>
      <c r="N25" s="209">
        <v>0</v>
      </c>
      <c r="O25" s="208">
        <v>0</v>
      </c>
      <c r="P25" s="207">
        <v>0</v>
      </c>
      <c r="Q25" s="207">
        <v>0</v>
      </c>
      <c r="R25" s="209">
        <v>0</v>
      </c>
      <c r="S25" s="211">
        <v>0</v>
      </c>
    </row>
    <row r="26" spans="2:19">
      <c r="B26" s="99" t="s">
        <v>64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8">
        <v>0</v>
      </c>
      <c r="M26" s="207">
        <v>0</v>
      </c>
      <c r="N26" s="209">
        <v>0</v>
      </c>
      <c r="O26" s="208">
        <v>0</v>
      </c>
      <c r="P26" s="207">
        <v>0</v>
      </c>
      <c r="Q26" s="207">
        <v>0</v>
      </c>
      <c r="R26" s="209">
        <v>0</v>
      </c>
      <c r="S26" s="211">
        <v>0</v>
      </c>
    </row>
    <row r="27" spans="2:19">
      <c r="B27" s="97" t="s">
        <v>174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/>
      <c r="M27" s="303"/>
      <c r="N27" s="305"/>
      <c r="O27" s="304"/>
      <c r="P27" s="303"/>
      <c r="Q27" s="303"/>
      <c r="R27" s="305"/>
      <c r="S27" s="306"/>
    </row>
    <row r="28" spans="2:19">
      <c r="B28" s="89" t="s">
        <v>174</v>
      </c>
      <c r="C28" s="214">
        <v>996</v>
      </c>
      <c r="D28" s="214">
        <v>4966</v>
      </c>
      <c r="E28" s="214">
        <v>32326</v>
      </c>
      <c r="F28" s="214">
        <v>408091</v>
      </c>
      <c r="G28" s="214">
        <v>12983</v>
      </c>
      <c r="H28" s="214">
        <v>34</v>
      </c>
      <c r="I28" s="214">
        <v>39145</v>
      </c>
      <c r="J28" s="214">
        <v>64734</v>
      </c>
      <c r="K28" s="214">
        <v>0</v>
      </c>
      <c r="L28" s="215">
        <v>10845</v>
      </c>
      <c r="M28" s="214">
        <v>0</v>
      </c>
      <c r="N28" s="216">
        <v>4751</v>
      </c>
      <c r="O28" s="215">
        <v>0</v>
      </c>
      <c r="P28" s="214">
        <v>0</v>
      </c>
      <c r="Q28" s="214">
        <v>0</v>
      </c>
      <c r="R28" s="216">
        <v>71</v>
      </c>
      <c r="S28" s="211">
        <v>578942</v>
      </c>
    </row>
    <row r="29" spans="2:19" ht="25.5">
      <c r="B29" s="89" t="s">
        <v>194</v>
      </c>
      <c r="C29" s="214">
        <v>0</v>
      </c>
      <c r="D29" s="214">
        <v>-334</v>
      </c>
      <c r="E29" s="214">
        <v>3534</v>
      </c>
      <c r="F29" s="214">
        <v>271244</v>
      </c>
      <c r="G29" s="214">
        <v>2929</v>
      </c>
      <c r="H29" s="214">
        <v>30</v>
      </c>
      <c r="I29" s="214">
        <v>10557</v>
      </c>
      <c r="J29" s="214">
        <v>7987</v>
      </c>
      <c r="K29" s="214">
        <v>0</v>
      </c>
      <c r="L29" s="215">
        <v>11</v>
      </c>
      <c r="M29" s="214">
        <v>0</v>
      </c>
      <c r="N29" s="216">
        <v>1438</v>
      </c>
      <c r="O29" s="215">
        <v>0</v>
      </c>
      <c r="P29" s="214">
        <v>0</v>
      </c>
      <c r="Q29" s="214">
        <v>0</v>
      </c>
      <c r="R29" s="216">
        <v>-116</v>
      </c>
      <c r="S29" s="211">
        <v>297279</v>
      </c>
    </row>
    <row r="30" spans="2:19" ht="26.25" thickBot="1">
      <c r="B30" s="100" t="s">
        <v>195</v>
      </c>
      <c r="C30" s="218">
        <v>996</v>
      </c>
      <c r="D30" s="218">
        <v>5299</v>
      </c>
      <c r="E30" s="218">
        <v>28793</v>
      </c>
      <c r="F30" s="218">
        <v>136848</v>
      </c>
      <c r="G30" s="218">
        <v>10055</v>
      </c>
      <c r="H30" s="218">
        <v>4</v>
      </c>
      <c r="I30" s="218">
        <v>28588</v>
      </c>
      <c r="J30" s="218">
        <v>56747</v>
      </c>
      <c r="K30" s="218">
        <v>0</v>
      </c>
      <c r="L30" s="219">
        <v>10834</v>
      </c>
      <c r="M30" s="218">
        <v>0</v>
      </c>
      <c r="N30" s="220">
        <v>3313</v>
      </c>
      <c r="O30" s="219">
        <v>0</v>
      </c>
      <c r="P30" s="218">
        <v>0</v>
      </c>
      <c r="Q30" s="218">
        <v>0</v>
      </c>
      <c r="R30" s="220">
        <v>187</v>
      </c>
      <c r="S30" s="218">
        <v>281663</v>
      </c>
    </row>
    <row r="31" spans="2:19" ht="15.75" thickTop="1"/>
  </sheetData>
  <mergeCells count="5">
    <mergeCell ref="B4:C4"/>
    <mergeCell ref="C6:K6"/>
    <mergeCell ref="L6:N6"/>
    <mergeCell ref="O6:R6"/>
    <mergeCell ref="S6:S7"/>
  </mergeCell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Normal="100" workbookViewId="0">
      <selection activeCell="B1" sqref="B1"/>
    </sheetView>
  </sheetViews>
  <sheetFormatPr defaultRowHeight="12.75"/>
  <cols>
    <col min="1" max="2" width="9.140625" style="101"/>
    <col min="3" max="15" width="9.140625" style="307"/>
    <col min="16" max="16384" width="9.140625" style="101"/>
  </cols>
  <sheetData>
    <row r="1" spans="1:15" ht="13.5">
      <c r="A1" s="6" t="s">
        <v>13</v>
      </c>
    </row>
    <row r="2" spans="1:15" ht="13.5">
      <c r="A2" s="6"/>
    </row>
    <row r="3" spans="1:15" ht="13.5">
      <c r="B3" s="102" t="str">
        <f>+[1]S.02.01!B3</f>
        <v>EUR million</v>
      </c>
    </row>
    <row r="4" spans="1:15">
      <c r="B4" s="157" t="s">
        <v>196</v>
      </c>
      <c r="C4" s="157"/>
    </row>
    <row r="5" spans="1:15" ht="16.5">
      <c r="B5" s="80" t="s">
        <v>197</v>
      </c>
    </row>
    <row r="6" spans="1:15" ht="16.5">
      <c r="B6" s="80"/>
    </row>
    <row r="7" spans="1:15" ht="13.5" thickBot="1">
      <c r="B7" s="103" t="s">
        <v>198</v>
      </c>
      <c r="C7" s="292"/>
      <c r="D7" s="292"/>
      <c r="E7" s="292"/>
      <c r="F7" s="292"/>
    </row>
    <row r="8" spans="1:15" ht="16.5" customHeight="1" thickTop="1">
      <c r="B8" s="104"/>
    </row>
    <row r="9" spans="1:15" ht="16.5" customHeight="1" thickBot="1">
      <c r="B9" s="101" t="s">
        <v>199</v>
      </c>
    </row>
    <row r="10" spans="1:15" ht="16.5" customHeight="1" thickTop="1">
      <c r="B10" s="105"/>
      <c r="C10" s="308" t="s">
        <v>200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 t="s">
        <v>201</v>
      </c>
      <c r="O10" s="309" t="s">
        <v>202</v>
      </c>
    </row>
    <row r="11" spans="1:15" ht="16.5" customHeight="1">
      <c r="B11" s="106"/>
      <c r="C11" s="310">
        <v>0</v>
      </c>
      <c r="D11" s="310">
        <v>1</v>
      </c>
      <c r="E11" s="310">
        <v>2</v>
      </c>
      <c r="F11" s="310">
        <v>3</v>
      </c>
      <c r="G11" s="310">
        <v>4</v>
      </c>
      <c r="H11" s="310">
        <v>5</v>
      </c>
      <c r="I11" s="310">
        <v>6</v>
      </c>
      <c r="J11" s="310">
        <v>7</v>
      </c>
      <c r="K11" s="310">
        <v>8</v>
      </c>
      <c r="L11" s="310">
        <v>9</v>
      </c>
      <c r="M11" s="310" t="s">
        <v>203</v>
      </c>
      <c r="N11" s="311"/>
      <c r="O11" s="311"/>
    </row>
    <row r="12" spans="1:15" ht="16.5" customHeight="1">
      <c r="B12" s="107" t="s">
        <v>204</v>
      </c>
      <c r="C12" s="171"/>
      <c r="D12" s="173"/>
      <c r="E12" s="173"/>
      <c r="F12" s="173"/>
      <c r="G12" s="173"/>
      <c r="H12" s="173"/>
      <c r="I12" s="173"/>
      <c r="J12" s="173"/>
      <c r="K12" s="173"/>
      <c r="L12" s="173"/>
      <c r="M12" s="173">
        <v>25960</v>
      </c>
      <c r="N12" s="173">
        <v>10553</v>
      </c>
      <c r="O12" s="173">
        <v>933725</v>
      </c>
    </row>
    <row r="13" spans="1:15" ht="16.5" customHeight="1">
      <c r="B13" s="107">
        <v>2007</v>
      </c>
      <c r="C13" s="312">
        <v>71489</v>
      </c>
      <c r="D13" s="312">
        <v>51397</v>
      </c>
      <c r="E13" s="312">
        <v>14422</v>
      </c>
      <c r="F13" s="312">
        <v>8649</v>
      </c>
      <c r="G13" s="312">
        <v>6369</v>
      </c>
      <c r="H13" s="312">
        <v>4343</v>
      </c>
      <c r="I13" s="312">
        <v>3466</v>
      </c>
      <c r="J13" s="312">
        <v>3420</v>
      </c>
      <c r="K13" s="312">
        <v>1568</v>
      </c>
      <c r="L13" s="312">
        <v>2065</v>
      </c>
      <c r="M13" s="312"/>
      <c r="N13" s="173">
        <v>2065</v>
      </c>
      <c r="O13" s="173">
        <v>167187</v>
      </c>
    </row>
    <row r="14" spans="1:15" ht="16.5" customHeight="1">
      <c r="B14" s="107">
        <v>2008</v>
      </c>
      <c r="C14" s="312">
        <v>76045</v>
      </c>
      <c r="D14" s="312">
        <v>50507</v>
      </c>
      <c r="E14" s="312">
        <v>15016</v>
      </c>
      <c r="F14" s="312">
        <v>8791</v>
      </c>
      <c r="G14" s="312">
        <v>10246</v>
      </c>
      <c r="H14" s="312">
        <v>2716</v>
      </c>
      <c r="I14" s="312">
        <v>3154</v>
      </c>
      <c r="J14" s="312">
        <v>2343</v>
      </c>
      <c r="K14" s="312">
        <v>1464</v>
      </c>
      <c r="L14" s="312"/>
      <c r="M14" s="312"/>
      <c r="N14" s="173">
        <v>1464</v>
      </c>
      <c r="O14" s="173">
        <v>170281</v>
      </c>
    </row>
    <row r="15" spans="1:15" ht="16.5" customHeight="1">
      <c r="B15" s="107">
        <v>2009</v>
      </c>
      <c r="C15" s="312">
        <v>70769</v>
      </c>
      <c r="D15" s="312">
        <v>50083</v>
      </c>
      <c r="E15" s="312">
        <v>14853</v>
      </c>
      <c r="F15" s="312">
        <v>7547</v>
      </c>
      <c r="G15" s="312">
        <v>5825</v>
      </c>
      <c r="H15" s="312">
        <v>4720</v>
      </c>
      <c r="I15" s="312">
        <v>4400</v>
      </c>
      <c r="J15" s="312">
        <v>2051</v>
      </c>
      <c r="K15" s="312"/>
      <c r="L15" s="312"/>
      <c r="M15" s="312"/>
      <c r="N15" s="173">
        <v>2051</v>
      </c>
      <c r="O15" s="173">
        <v>160247</v>
      </c>
    </row>
    <row r="16" spans="1:15" ht="16.5" customHeight="1">
      <c r="B16" s="107">
        <v>2010</v>
      </c>
      <c r="C16" s="312">
        <v>78884</v>
      </c>
      <c r="D16" s="312">
        <v>48359</v>
      </c>
      <c r="E16" s="312">
        <v>14391</v>
      </c>
      <c r="F16" s="312">
        <v>7348</v>
      </c>
      <c r="G16" s="312">
        <v>4857</v>
      </c>
      <c r="H16" s="312">
        <v>5280</v>
      </c>
      <c r="I16" s="312">
        <v>3406</v>
      </c>
      <c r="J16" s="312"/>
      <c r="K16" s="312"/>
      <c r="L16" s="312"/>
      <c r="M16" s="312"/>
      <c r="N16" s="173">
        <v>3406</v>
      </c>
      <c r="O16" s="173">
        <v>162525</v>
      </c>
    </row>
    <row r="17" spans="2:15" ht="16.5" customHeight="1">
      <c r="B17" s="107">
        <v>2011</v>
      </c>
      <c r="C17" s="312">
        <v>76445</v>
      </c>
      <c r="D17" s="312">
        <v>52707</v>
      </c>
      <c r="E17" s="312">
        <v>13908</v>
      </c>
      <c r="F17" s="312">
        <v>7706</v>
      </c>
      <c r="G17" s="312">
        <v>7124</v>
      </c>
      <c r="H17" s="312">
        <v>6087</v>
      </c>
      <c r="I17" s="312"/>
      <c r="J17" s="312"/>
      <c r="K17" s="312"/>
      <c r="L17" s="312"/>
      <c r="M17" s="312"/>
      <c r="N17" s="173">
        <v>6087</v>
      </c>
      <c r="O17" s="173">
        <v>163976</v>
      </c>
    </row>
    <row r="18" spans="2:15" ht="16.5" customHeight="1">
      <c r="B18" s="107">
        <v>2012</v>
      </c>
      <c r="C18" s="312">
        <v>74407</v>
      </c>
      <c r="D18" s="312">
        <v>47710</v>
      </c>
      <c r="E18" s="312">
        <v>12370</v>
      </c>
      <c r="F18" s="312">
        <v>6658</v>
      </c>
      <c r="G18" s="312">
        <v>6670</v>
      </c>
      <c r="H18" s="312"/>
      <c r="I18" s="312"/>
      <c r="J18" s="312"/>
      <c r="K18" s="312"/>
      <c r="L18" s="312"/>
      <c r="M18" s="312"/>
      <c r="N18" s="173">
        <v>6670</v>
      </c>
      <c r="O18" s="173">
        <v>147815</v>
      </c>
    </row>
    <row r="19" spans="2:15" ht="16.5" customHeight="1">
      <c r="B19" s="107">
        <v>2013</v>
      </c>
      <c r="C19" s="312">
        <v>69727</v>
      </c>
      <c r="D19" s="312">
        <v>45948</v>
      </c>
      <c r="E19" s="312">
        <v>13278</v>
      </c>
      <c r="F19" s="312">
        <v>8052</v>
      </c>
      <c r="G19" s="312"/>
      <c r="H19" s="312"/>
      <c r="I19" s="312"/>
      <c r="J19" s="312"/>
      <c r="K19" s="312"/>
      <c r="L19" s="312"/>
      <c r="M19" s="312"/>
      <c r="N19" s="173">
        <v>8052</v>
      </c>
      <c r="O19" s="173">
        <v>137006</v>
      </c>
    </row>
    <row r="20" spans="2:15" ht="16.5" customHeight="1">
      <c r="B20" s="107">
        <v>2014</v>
      </c>
      <c r="C20" s="312">
        <v>81157</v>
      </c>
      <c r="D20" s="312">
        <v>55773</v>
      </c>
      <c r="E20" s="312">
        <v>12880</v>
      </c>
      <c r="F20" s="312"/>
      <c r="G20" s="312"/>
      <c r="H20" s="312"/>
      <c r="I20" s="312"/>
      <c r="J20" s="312"/>
      <c r="K20" s="312"/>
      <c r="L20" s="312"/>
      <c r="M20" s="312"/>
      <c r="N20" s="173">
        <v>12880</v>
      </c>
      <c r="O20" s="173">
        <v>149810</v>
      </c>
    </row>
    <row r="21" spans="2:15" ht="16.5" customHeight="1">
      <c r="B21" s="107">
        <v>2015</v>
      </c>
      <c r="C21" s="312">
        <v>72838</v>
      </c>
      <c r="D21" s="312">
        <v>50039</v>
      </c>
      <c r="E21" s="312"/>
      <c r="F21" s="312"/>
      <c r="G21" s="312"/>
      <c r="H21" s="312"/>
      <c r="I21" s="312"/>
      <c r="J21" s="312"/>
      <c r="K21" s="312"/>
      <c r="L21" s="312"/>
      <c r="M21" s="312"/>
      <c r="N21" s="173">
        <v>50039</v>
      </c>
      <c r="O21" s="173">
        <v>122877</v>
      </c>
    </row>
    <row r="22" spans="2:15" ht="16.5" customHeight="1">
      <c r="B22" s="107">
        <v>2016</v>
      </c>
      <c r="C22" s="313">
        <v>72283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4">
        <v>72283</v>
      </c>
      <c r="O22" s="314">
        <v>72283</v>
      </c>
    </row>
    <row r="23" spans="2:15" ht="16.5" customHeight="1" thickBot="1">
      <c r="B23" s="108" t="s">
        <v>101</v>
      </c>
      <c r="C23" s="315"/>
      <c r="D23" s="315"/>
      <c r="E23" s="315"/>
      <c r="F23" s="316"/>
      <c r="G23" s="316"/>
      <c r="H23" s="316"/>
      <c r="I23" s="316"/>
      <c r="J23" s="316"/>
      <c r="K23" s="316"/>
      <c r="L23" s="316"/>
      <c r="M23" s="316"/>
      <c r="N23" s="317">
        <v>175551</v>
      </c>
      <c r="O23" s="317">
        <v>2387732</v>
      </c>
    </row>
    <row r="24" spans="2:15" ht="16.5" customHeight="1" thickTop="1"/>
    <row r="25" spans="2:15" ht="16.5" customHeight="1" thickBot="1">
      <c r="B25" s="101" t="s">
        <v>205</v>
      </c>
    </row>
    <row r="26" spans="2:15" ht="16.5" customHeight="1" thickTop="1">
      <c r="B26" s="105"/>
      <c r="C26" s="308" t="s">
        <v>200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9" t="s">
        <v>206</v>
      </c>
    </row>
    <row r="27" spans="2:15" ht="20.25" customHeight="1">
      <c r="B27" s="106"/>
      <c r="C27" s="310">
        <v>0</v>
      </c>
      <c r="D27" s="310">
        <v>1</v>
      </c>
      <c r="E27" s="310">
        <v>2</v>
      </c>
      <c r="F27" s="310">
        <v>3</v>
      </c>
      <c r="G27" s="310">
        <v>4</v>
      </c>
      <c r="H27" s="310">
        <v>5</v>
      </c>
      <c r="I27" s="310">
        <v>6</v>
      </c>
      <c r="J27" s="310">
        <v>7</v>
      </c>
      <c r="K27" s="310">
        <v>8</v>
      </c>
      <c r="L27" s="310">
        <v>9</v>
      </c>
      <c r="M27" s="310" t="s">
        <v>203</v>
      </c>
      <c r="N27" s="311"/>
    </row>
    <row r="28" spans="2:15" ht="16.5" customHeight="1">
      <c r="B28" s="107" t="s">
        <v>204</v>
      </c>
      <c r="C28" s="171"/>
      <c r="D28" s="173"/>
      <c r="E28" s="173"/>
      <c r="F28" s="173"/>
      <c r="G28" s="173"/>
      <c r="H28" s="173"/>
      <c r="I28" s="173"/>
      <c r="J28" s="173"/>
      <c r="K28" s="173"/>
      <c r="L28" s="173"/>
      <c r="M28" s="173">
        <v>92032</v>
      </c>
      <c r="N28" s="173">
        <v>85927</v>
      </c>
    </row>
    <row r="29" spans="2:15" ht="16.5" customHeight="1">
      <c r="B29" s="107">
        <v>2007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15024</v>
      </c>
      <c r="M29" s="312"/>
      <c r="N29" s="173">
        <v>13954</v>
      </c>
    </row>
    <row r="30" spans="2:15" ht="16.5" customHeight="1">
      <c r="B30" s="107">
        <v>2008</v>
      </c>
      <c r="C30" s="312">
        <v>0</v>
      </c>
      <c r="D30" s="312">
        <v>0</v>
      </c>
      <c r="E30" s="312">
        <v>0</v>
      </c>
      <c r="F30" s="312">
        <v>0</v>
      </c>
      <c r="G30" s="312">
        <v>0</v>
      </c>
      <c r="H30" s="312">
        <v>0</v>
      </c>
      <c r="I30" s="312">
        <v>0</v>
      </c>
      <c r="J30" s="312">
        <v>0</v>
      </c>
      <c r="K30" s="312">
        <v>20904</v>
      </c>
      <c r="L30" s="312"/>
      <c r="M30" s="312"/>
      <c r="N30" s="173">
        <v>19445</v>
      </c>
    </row>
    <row r="31" spans="2:15" ht="16.5" customHeight="1">
      <c r="B31" s="107">
        <v>2009</v>
      </c>
      <c r="C31" s="312">
        <v>0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16994</v>
      </c>
      <c r="K31" s="312"/>
      <c r="L31" s="312"/>
      <c r="M31" s="312"/>
      <c r="N31" s="173">
        <v>15862</v>
      </c>
    </row>
    <row r="32" spans="2:15" ht="16.5" customHeight="1">
      <c r="B32" s="107">
        <v>2010</v>
      </c>
      <c r="C32" s="312">
        <v>0</v>
      </c>
      <c r="D32" s="312">
        <v>0</v>
      </c>
      <c r="E32" s="312">
        <v>0</v>
      </c>
      <c r="F32" s="312">
        <v>0</v>
      </c>
      <c r="G32" s="312">
        <v>0</v>
      </c>
      <c r="H32" s="312">
        <v>0</v>
      </c>
      <c r="I32" s="312">
        <v>32463</v>
      </c>
      <c r="J32" s="312"/>
      <c r="K32" s="312"/>
      <c r="L32" s="312"/>
      <c r="M32" s="312"/>
      <c r="N32" s="173">
        <v>30447</v>
      </c>
    </row>
    <row r="33" spans="2:14" ht="16.5" customHeight="1">
      <c r="B33" s="107">
        <v>2011</v>
      </c>
      <c r="C33" s="312">
        <v>0</v>
      </c>
      <c r="D33" s="312">
        <v>0</v>
      </c>
      <c r="E33" s="312">
        <v>0</v>
      </c>
      <c r="F33" s="312">
        <v>0</v>
      </c>
      <c r="G33" s="312">
        <v>0</v>
      </c>
      <c r="H33" s="312">
        <v>48989</v>
      </c>
      <c r="I33" s="312"/>
      <c r="J33" s="312"/>
      <c r="K33" s="312"/>
      <c r="L33" s="312"/>
      <c r="M33" s="312"/>
      <c r="N33" s="173">
        <v>45809</v>
      </c>
    </row>
    <row r="34" spans="2:14" ht="16.5" customHeight="1">
      <c r="B34" s="107">
        <v>2012</v>
      </c>
      <c r="C34" s="312">
        <v>0</v>
      </c>
      <c r="D34" s="312">
        <v>0</v>
      </c>
      <c r="E34" s="312">
        <v>0</v>
      </c>
      <c r="F34" s="312">
        <v>0</v>
      </c>
      <c r="G34" s="312">
        <v>36061</v>
      </c>
      <c r="H34" s="312"/>
      <c r="I34" s="312"/>
      <c r="J34" s="312"/>
      <c r="K34" s="312"/>
      <c r="L34" s="312"/>
      <c r="M34" s="312"/>
      <c r="N34" s="173">
        <v>33690</v>
      </c>
    </row>
    <row r="35" spans="2:14" ht="16.5" customHeight="1">
      <c r="B35" s="107">
        <v>2013</v>
      </c>
      <c r="C35" s="312">
        <v>0</v>
      </c>
      <c r="D35" s="312">
        <v>0</v>
      </c>
      <c r="E35" s="312">
        <v>0</v>
      </c>
      <c r="F35" s="312">
        <v>39807</v>
      </c>
      <c r="G35" s="312"/>
      <c r="H35" s="312"/>
      <c r="I35" s="312"/>
      <c r="J35" s="312"/>
      <c r="K35" s="312"/>
      <c r="L35" s="312"/>
      <c r="M35" s="312"/>
      <c r="N35" s="173">
        <v>36982</v>
      </c>
    </row>
    <row r="36" spans="2:14" ht="16.5" customHeight="1">
      <c r="B36" s="107">
        <v>2014</v>
      </c>
      <c r="C36" s="312">
        <v>0</v>
      </c>
      <c r="D36" s="312">
        <v>0</v>
      </c>
      <c r="E36" s="312">
        <v>44947</v>
      </c>
      <c r="F36" s="312"/>
      <c r="G36" s="312"/>
      <c r="H36" s="312"/>
      <c r="I36" s="312"/>
      <c r="J36" s="312"/>
      <c r="K36" s="312"/>
      <c r="L36" s="312"/>
      <c r="M36" s="312"/>
      <c r="N36" s="173">
        <v>41824</v>
      </c>
    </row>
    <row r="37" spans="2:14" ht="16.5" customHeight="1">
      <c r="B37" s="107">
        <v>2015</v>
      </c>
      <c r="C37" s="312">
        <v>0</v>
      </c>
      <c r="D37" s="312">
        <v>67872</v>
      </c>
      <c r="E37" s="312"/>
      <c r="F37" s="312"/>
      <c r="G37" s="312"/>
      <c r="H37" s="312"/>
      <c r="I37" s="312"/>
      <c r="J37" s="312"/>
      <c r="K37" s="312"/>
      <c r="L37" s="312"/>
      <c r="M37" s="312"/>
      <c r="N37" s="173">
        <v>63137</v>
      </c>
    </row>
    <row r="38" spans="2:14" ht="16.5" customHeight="1">
      <c r="B38" s="107">
        <v>2016</v>
      </c>
      <c r="C38" s="313">
        <v>110326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4">
        <v>104545</v>
      </c>
    </row>
    <row r="39" spans="2:14" ht="16.5" customHeight="1" thickBot="1">
      <c r="B39" s="108" t="s">
        <v>101</v>
      </c>
      <c r="C39" s="315"/>
      <c r="D39" s="315"/>
      <c r="E39" s="315"/>
      <c r="F39" s="316"/>
      <c r="G39" s="316"/>
      <c r="H39" s="316"/>
      <c r="I39" s="316"/>
      <c r="J39" s="316"/>
      <c r="K39" s="316"/>
      <c r="L39" s="316"/>
      <c r="M39" s="316"/>
      <c r="N39" s="317">
        <v>491622</v>
      </c>
    </row>
    <row r="40" spans="2:14" ht="13.5" thickTop="1"/>
  </sheetData>
  <mergeCells count="6">
    <mergeCell ref="B4:C4"/>
    <mergeCell ref="C10:M10"/>
    <mergeCell ref="N10:N11"/>
    <mergeCell ref="O10:O11"/>
    <mergeCell ref="C26:M26"/>
    <mergeCell ref="N26:N27"/>
  </mergeCells>
  <hyperlinks>
    <hyperlink ref="A1" location="Index!A1" display="Index"/>
  </hyperlinks>
  <pageMargins left="0.7" right="0.7" top="0.75" bottom="0.75" header="0.3" footer="0.3"/>
  <pageSetup paperSize="9" scale="6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Normal="100" workbookViewId="0">
      <selection activeCell="B1" sqref="B1"/>
    </sheetView>
  </sheetViews>
  <sheetFormatPr defaultRowHeight="12.75"/>
  <cols>
    <col min="1" max="1" width="9.140625" style="101"/>
    <col min="2" max="2" width="40.7109375" style="101" customWidth="1"/>
    <col min="3" max="7" width="12.7109375" style="307" customWidth="1"/>
    <col min="8" max="16384" width="9.140625" style="101"/>
  </cols>
  <sheetData>
    <row r="1" spans="1:7" ht="13.5">
      <c r="A1" s="6" t="s">
        <v>13</v>
      </c>
    </row>
    <row r="2" spans="1:7" ht="13.5">
      <c r="A2" s="6"/>
    </row>
    <row r="3" spans="1:7" ht="13.5">
      <c r="B3" s="102" t="str">
        <f>+[1]S.02.01!B3</f>
        <v>EUR million</v>
      </c>
    </row>
    <row r="4" spans="1:7">
      <c r="B4" s="157" t="s">
        <v>207</v>
      </c>
      <c r="C4" s="157"/>
    </row>
    <row r="5" spans="1:7" ht="16.5" customHeight="1" thickBot="1">
      <c r="B5" s="80" t="s">
        <v>208</v>
      </c>
    </row>
    <row r="6" spans="1:7" ht="51.75" thickTop="1">
      <c r="B6" s="94"/>
      <c r="C6" s="318" t="s">
        <v>209</v>
      </c>
      <c r="D6" s="318" t="s">
        <v>210</v>
      </c>
      <c r="E6" s="318" t="s">
        <v>211</v>
      </c>
      <c r="F6" s="318" t="s">
        <v>212</v>
      </c>
      <c r="G6" s="319" t="s">
        <v>213</v>
      </c>
    </row>
    <row r="7" spans="1:7" ht="16.5" customHeight="1">
      <c r="B7" s="109" t="s">
        <v>214</v>
      </c>
      <c r="C7" s="171">
        <v>5995857</v>
      </c>
      <c r="D7" s="320">
        <v>0</v>
      </c>
      <c r="E7" s="320">
        <v>0</v>
      </c>
      <c r="F7" s="320">
        <v>65356</v>
      </c>
      <c r="G7" s="320">
        <v>0</v>
      </c>
    </row>
    <row r="8" spans="1:7" ht="16.5" customHeight="1">
      <c r="B8" s="109" t="s">
        <v>215</v>
      </c>
      <c r="C8" s="320">
        <v>531884</v>
      </c>
      <c r="D8" s="320">
        <v>0</v>
      </c>
      <c r="E8" s="320">
        <v>0</v>
      </c>
      <c r="F8" s="320">
        <v>-41052</v>
      </c>
      <c r="G8" s="320">
        <v>0</v>
      </c>
    </row>
    <row r="9" spans="1:7" ht="16.5" customHeight="1">
      <c r="B9" s="109" t="s">
        <v>216</v>
      </c>
      <c r="C9" s="320">
        <v>531884</v>
      </c>
      <c r="D9" s="320">
        <v>0</v>
      </c>
      <c r="E9" s="320">
        <v>0</v>
      </c>
      <c r="F9" s="320">
        <v>-41052</v>
      </c>
      <c r="G9" s="320">
        <v>0</v>
      </c>
    </row>
    <row r="10" spans="1:7" ht="16.5" customHeight="1">
      <c r="B10" s="109" t="s">
        <v>217</v>
      </c>
      <c r="C10" s="320">
        <v>358319</v>
      </c>
      <c r="D10" s="320">
        <v>0</v>
      </c>
      <c r="E10" s="320">
        <v>0</v>
      </c>
      <c r="F10" s="320">
        <v>36734</v>
      </c>
      <c r="G10" s="320">
        <v>0</v>
      </c>
    </row>
    <row r="11" spans="1:7" ht="16.5" customHeight="1">
      <c r="B11" s="109" t="s">
        <v>218</v>
      </c>
      <c r="C11" s="320">
        <v>529570</v>
      </c>
      <c r="D11" s="320">
        <v>0</v>
      </c>
      <c r="E11" s="320">
        <v>0</v>
      </c>
      <c r="F11" s="320">
        <v>-38738</v>
      </c>
      <c r="G11" s="320">
        <v>0</v>
      </c>
    </row>
    <row r="12" spans="1:7" ht="16.5" customHeight="1" thickBot="1">
      <c r="B12" s="110" t="s">
        <v>219</v>
      </c>
      <c r="C12" s="321">
        <v>161244</v>
      </c>
      <c r="D12" s="321">
        <v>0</v>
      </c>
      <c r="E12" s="321">
        <v>0</v>
      </c>
      <c r="F12" s="321">
        <v>16530</v>
      </c>
      <c r="G12" s="321">
        <v>0</v>
      </c>
    </row>
    <row r="13" spans="1:7" ht="13.5" thickTop="1"/>
  </sheetData>
  <mergeCells count="1">
    <mergeCell ref="B4:C4"/>
  </mergeCells>
  <conditionalFormatting sqref="B7:B12">
    <cfRule type="expression" dxfId="0" priority="1">
      <formula>(OR(S.22.01!#REF!="L",S.22.01!#REF!="NL",S.22.01!#REF!="G"))</formula>
    </cfRule>
  </conditionalFormatting>
  <hyperlinks>
    <hyperlink ref="A1" location="Index!A1" display="Index"/>
  </hyperlink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Cover</vt:lpstr>
      <vt:lpstr>Index</vt:lpstr>
      <vt:lpstr>S.02.01</vt:lpstr>
      <vt:lpstr>S.05.01</vt:lpstr>
      <vt:lpstr>S.05.02</vt:lpstr>
      <vt:lpstr>S.12.01</vt:lpstr>
      <vt:lpstr>S.17.01</vt:lpstr>
      <vt:lpstr>S.19.01</vt:lpstr>
      <vt:lpstr>S.22.01</vt:lpstr>
      <vt:lpstr>S.23.01</vt:lpstr>
      <vt:lpstr>S.25.01</vt:lpstr>
      <vt:lpstr>S.28.02</vt:lpstr>
      <vt:lpstr>Cover!Print_Area</vt:lpstr>
      <vt:lpstr>Index!Print_Area</vt:lpstr>
      <vt:lpstr>S.02.01!Print_Area</vt:lpstr>
      <vt:lpstr>S.05.01!Print_Area</vt:lpstr>
      <vt:lpstr>S.05.02!Print_Area</vt:lpstr>
      <vt:lpstr>S.12.01!Print_Area</vt:lpstr>
      <vt:lpstr>S.17.01!Print_Area</vt:lpstr>
      <vt:lpstr>S.19.01!Print_Area</vt:lpstr>
      <vt:lpstr>S.22.01!Print_Area</vt:lpstr>
      <vt:lpstr>S.23.01!Print_Area</vt:lpstr>
      <vt:lpstr>S.25.01!Print_Area</vt:lpstr>
      <vt:lpstr>S.28.02!Print_Area</vt:lpstr>
    </vt:vector>
  </TitlesOfParts>
  <Company>Generali Business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Enrico</dc:creator>
  <cp:keywords>Public</cp:keywords>
  <cp:lastModifiedBy>provool</cp:lastModifiedBy>
  <cp:lastPrinted>2017-05-08T11:54:50Z</cp:lastPrinted>
  <dcterms:created xsi:type="dcterms:W3CDTF">2017-05-08T11:35:05Z</dcterms:created>
  <dcterms:modified xsi:type="dcterms:W3CDTF">2017-05-18T20:59:08Z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78933ce5-ee43-44b7-aeba-92e4efc02318</vt:lpwstr>
  </property>
  <property fmtid="{D5CDD505-2E9C-101B-9397-08002B2CF9AE}" pid="3" name="GeneraliClassification">
    <vt:lpwstr>Public</vt:lpwstr>
  </property>
  <property fmtid="{D5CDD505-2E9C-101B-9397-08002B2CF9AE}" pid="4" name="_AdHocReviewCycleID">
    <vt:i4>-1874557725</vt:i4>
  </property>
  <property fmtid="{D5CDD505-2E9C-101B-9397-08002B2CF9AE}" pid="5" name="_NewReviewCycle">
    <vt:lpwstr/>
  </property>
  <property fmtid="{D5CDD505-2E9C-101B-9397-08002B2CF9AE}" pid="6" name="_EmailSubject">
    <vt:lpwstr>SCFR coordination: docs on Group's local websites</vt:lpwstr>
  </property>
  <property fmtid="{D5CDD505-2E9C-101B-9397-08002B2CF9AE}" pid="7" name="_AuthorEmail">
    <vt:lpwstr>olivier.provoost@generali.be</vt:lpwstr>
  </property>
  <property fmtid="{D5CDD505-2E9C-101B-9397-08002B2CF9AE}" pid="8" name="_AuthorEmailDisplayName">
    <vt:lpwstr>Provoost Olivier</vt:lpwstr>
  </property>
</Properties>
</file>